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100" windowHeight="12156" activeTab="1"/>
  </bookViews>
  <sheets>
    <sheet name="příjmy" sheetId="1" r:id="rId1"/>
    <sheet name="provozní_výdaje" sheetId="2" r:id="rId2"/>
    <sheet name="investicní_vydaje" sheetId="3" r:id="rId3"/>
    <sheet name="financování" sheetId="4" r:id="rId4"/>
  </sheets>
  <definedNames>
    <definedName name="_xlnm._FilterDatabase" localSheetId="2" hidden="1">'investicní_vydaje'!$A$1:$N$50</definedName>
    <definedName name="_xlnm._FilterDatabase" localSheetId="1" hidden="1">'provozní_výdaje'!$A$1:$N$617</definedName>
    <definedName name="_xlnm._FilterDatabase" localSheetId="0" hidden="1">'příjmy'!$A$1:$X$164</definedName>
    <definedName name="_xlnm.Print_Titles" localSheetId="3">'financování'!$1:$1</definedName>
    <definedName name="_xlnm.Print_Titles" localSheetId="2">'investicní_vydaje'!$1:$1</definedName>
    <definedName name="_xlnm.Print_Titles" localSheetId="1">'provozní_výdaje'!$1:$1</definedName>
    <definedName name="_xlnm.Print_Titles" localSheetId="0">'příjmy'!$1:$1</definedName>
  </definedNames>
  <calcPr fullCalcOnLoad="1"/>
</workbook>
</file>

<file path=xl/sharedStrings.xml><?xml version="1.0" encoding="utf-8"?>
<sst xmlns="http://schemas.openxmlformats.org/spreadsheetml/2006/main" count="873" uniqueCount="801">
  <si>
    <t xml:space="preserve">Su </t>
  </si>
  <si>
    <t>Au</t>
  </si>
  <si>
    <t xml:space="preserve">OrJ </t>
  </si>
  <si>
    <t xml:space="preserve">OrgC     </t>
  </si>
  <si>
    <t xml:space="preserve">Zj </t>
  </si>
  <si>
    <t xml:space="preserve">Uz   </t>
  </si>
  <si>
    <t xml:space="preserve">Nz </t>
  </si>
  <si>
    <t>Ka</t>
  </si>
  <si>
    <t>Rozpočet</t>
  </si>
  <si>
    <t>Text rozpočtu</t>
  </si>
  <si>
    <t>Komunální odpad</t>
  </si>
  <si>
    <t>Poplatek ze psů</t>
  </si>
  <si>
    <t>Poplatek z ubytov. kapacity</t>
  </si>
  <si>
    <t>Příjem z parkovacích automatů</t>
  </si>
  <si>
    <t>Provozování kom. inf.systému</t>
  </si>
  <si>
    <t>Poplatky za výběrová řízení</t>
  </si>
  <si>
    <t>Nebyt.prostr. - pojistné náhrady</t>
  </si>
  <si>
    <t>Přijaté pojistné náhrady</t>
  </si>
  <si>
    <t>Prodej dřeva</t>
  </si>
  <si>
    <t>Věcná břemena - příjmy</t>
  </si>
  <si>
    <t>Prodej pozemků</t>
  </si>
  <si>
    <t>Prodej tiskopisů na náv.látky</t>
  </si>
  <si>
    <t>Splátka bytů Benešova I.</t>
  </si>
  <si>
    <t>Splátka bytů Puškinská I.</t>
  </si>
  <si>
    <t>DP FO závislá činnost</t>
  </si>
  <si>
    <t>DP FO 30%</t>
  </si>
  <si>
    <t>DP FO samostatně výděl.činnost</t>
  </si>
  <si>
    <t>DP FO z kapitálových výnosů</t>
  </si>
  <si>
    <t>DP PO</t>
  </si>
  <si>
    <t>DPH</t>
  </si>
  <si>
    <t>DzN</t>
  </si>
  <si>
    <t>Parkovací karty</t>
  </si>
  <si>
    <t>ZS - využití sportovní plochy veřejností</t>
  </si>
  <si>
    <t>ZS - veřejné bruslení</t>
  </si>
  <si>
    <t>ZS -SK Sršni - využití sportoviště</t>
  </si>
  <si>
    <t>SK Sparta - nájem</t>
  </si>
  <si>
    <t>Byty - nájem</t>
  </si>
  <si>
    <t>Byty - poplatek za výběr.řízen</t>
  </si>
  <si>
    <t>Nebytové prostory - služby</t>
  </si>
  <si>
    <t>Ubytovna Vítězná - služby</t>
  </si>
  <si>
    <t>Ubytovna Trebišovská - služby</t>
  </si>
  <si>
    <t>Nebytové prostory - nájem</t>
  </si>
  <si>
    <t>Nebyt.prost. - pron.movit.věcí</t>
  </si>
  <si>
    <t>Nebytové prostory-poplatek VŘ</t>
  </si>
  <si>
    <t>Obřadní síň - příjem za služby</t>
  </si>
  <si>
    <t>Hrobová místa - příjem za služby</t>
  </si>
  <si>
    <t>Hrobová místa - nájem</t>
  </si>
  <si>
    <t>Kolumbární schránky - nájem</t>
  </si>
  <si>
    <t>TEBIS s.r.o. - nájem</t>
  </si>
  <si>
    <t>Technické služby s.r.o. - nájem</t>
  </si>
  <si>
    <t>Odpady - podnikatelé</t>
  </si>
  <si>
    <t>EKO-KOM - příjem za tříděné odpady</t>
  </si>
  <si>
    <t>ASEKOL - příjem za tříděné odpady</t>
  </si>
  <si>
    <t>EKOLAMP - příjem za tříděné odpady</t>
  </si>
  <si>
    <t>ELEKTROWIN - příjem za tříděné odpady</t>
  </si>
  <si>
    <t>DPS - nájem</t>
  </si>
  <si>
    <t>FRB - splátky půjček</t>
  </si>
  <si>
    <t>FRB -  úroky z půjček</t>
  </si>
  <si>
    <t>Od</t>
  </si>
  <si>
    <t>Pa</t>
  </si>
  <si>
    <t>Sp</t>
  </si>
  <si>
    <t>Po</t>
  </si>
  <si>
    <t>Správní poplatek-katastr nem.</t>
  </si>
  <si>
    <t>Příjem z odvodů z loterií</t>
  </si>
  <si>
    <t>Odvod z VHP - podíl obcí</t>
  </si>
  <si>
    <t>Poplatek z veřejného prostr.</t>
  </si>
  <si>
    <t>Hřiště J.Palacha - využití sportoviště</t>
  </si>
  <si>
    <t>ZERS příjem za bioodpad</t>
  </si>
  <si>
    <t>IC - SD - služby</t>
  </si>
  <si>
    <t>IC - SD - pronájem</t>
  </si>
  <si>
    <t>Byty - soudní náklady</t>
  </si>
  <si>
    <t>Byty - vyúčtování energií (společenství)</t>
  </si>
  <si>
    <t>Byty nepriv. - soudní náklady</t>
  </si>
  <si>
    <t>Byty - dluh do r. 2000</t>
  </si>
  <si>
    <t>Nebyt.prostory - přef.energií</t>
  </si>
  <si>
    <t>Splátka bytů Puškinská II.</t>
  </si>
  <si>
    <t>Spolkový dům - nájemné</t>
  </si>
  <si>
    <t>Ubytovna Vítězná - soudní náklady</t>
  </si>
  <si>
    <t>IC - SD - zboží</t>
  </si>
  <si>
    <t>Su</t>
  </si>
  <si>
    <t>OdPa</t>
  </si>
  <si>
    <t>SpPo</t>
  </si>
  <si>
    <t>SÚ - územní souhlas</t>
  </si>
  <si>
    <t>SÚ - změna užívání</t>
  </si>
  <si>
    <t>SÚ - stavební povolení</t>
  </si>
  <si>
    <t>SÚ - kolaudace</t>
  </si>
  <si>
    <t>SÚ - územní rozhodnutí</t>
  </si>
  <si>
    <t>Poplatek za lázeňský nebo rekr.pobyt</t>
  </si>
  <si>
    <t>Správní poplatek - VHP</t>
  </si>
  <si>
    <t>MLaR - nájem</t>
  </si>
  <si>
    <t>Průvodcovská služba - nájem</t>
  </si>
  <si>
    <t>Filmaři - nájem</t>
  </si>
  <si>
    <t>Autobus. nádraží - nájem</t>
  </si>
  <si>
    <t>Sokolovna Malín - nájemné</t>
  </si>
  <si>
    <t>Byty - služby</t>
  </si>
  <si>
    <t>Byty nepriv. - služby</t>
  </si>
  <si>
    <t>Byty nepriv. - nájem</t>
  </si>
  <si>
    <t>Nebyt.prostory-nepriv.-služby</t>
  </si>
  <si>
    <t>Ubytovna Vítězná - ubytování</t>
  </si>
  <si>
    <t>Ubytovna Trebišovská - ubytování</t>
  </si>
  <si>
    <t>Neb.pros.nepriv.-garáže nájem</t>
  </si>
  <si>
    <t>Pozemky - nájem</t>
  </si>
  <si>
    <t>Příjmy z úroků</t>
  </si>
  <si>
    <t>Czech Point  - výpis bodů řidičů</t>
  </si>
  <si>
    <t>Czech Point  - Živnostenský rejstřík</t>
  </si>
  <si>
    <t>Czech Point  - Obchodní rejstřík</t>
  </si>
  <si>
    <t>Czech Point  - fyzické osoby</t>
  </si>
  <si>
    <t>Czech Point  - RT - právnické osoby</t>
  </si>
  <si>
    <t>Czech Point  - Rejstřík trestů</t>
  </si>
  <si>
    <t>Kostel Sv.Jana Nepomuckého</t>
  </si>
  <si>
    <t>Krásné město</t>
  </si>
  <si>
    <t>Psí útulek - přefakturace</t>
  </si>
  <si>
    <t>Stadion Olympia - využití sportoviště</t>
  </si>
  <si>
    <t>Stadion Olympia - nájemné</t>
  </si>
  <si>
    <t>DPS - služby</t>
  </si>
  <si>
    <t>Byty-sankce</t>
  </si>
  <si>
    <t>Ubytovna Vítězná - sankce</t>
  </si>
  <si>
    <t>Ubytovna Trebišovská - sankce</t>
  </si>
  <si>
    <t>Byty - neprivatizované</t>
  </si>
  <si>
    <t>Byty - neprivatizované - sankce</t>
  </si>
  <si>
    <t>SMS parkovné</t>
  </si>
  <si>
    <t>Ubytovna Trebišovská - soudní náklady</t>
  </si>
  <si>
    <t>Souhrnný dotační vztah</t>
  </si>
  <si>
    <t>SÚ - Demolice</t>
  </si>
  <si>
    <t>SPR - svatba</t>
  </si>
  <si>
    <t>SPR - Potvrzení, změna příjmení</t>
  </si>
  <si>
    <t>SPR - Vystavení RL, OL, ÚL</t>
  </si>
  <si>
    <t>SPR - Přihlášení k trvalému pobytu</t>
  </si>
  <si>
    <t>SPR - OP - odcizení,ztráta,poškození</t>
  </si>
  <si>
    <t>SPR - Cestovní doklady</t>
  </si>
  <si>
    <t>SPR - OP pro děti do 15ti let</t>
  </si>
  <si>
    <t>SPR - OP čipové</t>
  </si>
  <si>
    <t>SPR - Pronájem varhan - svatby</t>
  </si>
  <si>
    <t>Spolkový dům - pronájem</t>
  </si>
  <si>
    <t>IC - HN - zboží</t>
  </si>
  <si>
    <t>Ověření podpisu</t>
  </si>
  <si>
    <t>Opisy a ověření listin</t>
  </si>
  <si>
    <t>Kopie spisu</t>
  </si>
  <si>
    <t>Autorizovaná konverze</t>
  </si>
  <si>
    <t>ŽÚ - osvědčení zemědělce</t>
  </si>
  <si>
    <t>ŽÚ - registrace</t>
  </si>
  <si>
    <t>DP FO záv.č. 1,5%</t>
  </si>
  <si>
    <t>DOP - zkouška odborné způsobilosti řidičů</t>
  </si>
  <si>
    <t>DOP - stavební povolení</t>
  </si>
  <si>
    <t>DOP - zvláštní užívání silnic</t>
  </si>
  <si>
    <t>DOP - průkaz taxislužby</t>
  </si>
  <si>
    <t>DOP - připojování pozem. komunikací</t>
  </si>
  <si>
    <t>DOP - registr řidičů</t>
  </si>
  <si>
    <t>DOP - registr silničních vozidel</t>
  </si>
  <si>
    <t>ŽP -  místní šetření</t>
  </si>
  <si>
    <t>ŽP - rybářské lístky</t>
  </si>
  <si>
    <t>ŽP - lovecké lístky</t>
  </si>
  <si>
    <t>ŽP - stavební pov. vodohosp. staveb</t>
  </si>
  <si>
    <t>ŽP - upuštění od třídění odpadů</t>
  </si>
  <si>
    <t>SÚ - výjimka</t>
  </si>
  <si>
    <t xml:space="preserve">Su  </t>
  </si>
  <si>
    <t xml:space="preserve">Au </t>
  </si>
  <si>
    <t xml:space="preserve">OrJ  </t>
  </si>
  <si>
    <t xml:space="preserve">OrgC      </t>
  </si>
  <si>
    <t xml:space="preserve">Zj  </t>
  </si>
  <si>
    <t xml:space="preserve">Uz    </t>
  </si>
  <si>
    <t xml:space="preserve">Np   </t>
  </si>
  <si>
    <t xml:space="preserve">Ka </t>
  </si>
  <si>
    <t>Poplatky za vedení účtu</t>
  </si>
  <si>
    <t>IC - SD - poplatky platební terminál</t>
  </si>
  <si>
    <t>Úrok ČSOB kontokorent</t>
  </si>
  <si>
    <t>Psí útulek - voda</t>
  </si>
  <si>
    <t>Psí útulek - el.energie</t>
  </si>
  <si>
    <t>Deratizace</t>
  </si>
  <si>
    <t>Poplatek za umístění psa</t>
  </si>
  <si>
    <t>Liga pro ochranu zvířat</t>
  </si>
  <si>
    <t>IC - SD - mzdy</t>
  </si>
  <si>
    <t>IC - HN - mzdy</t>
  </si>
  <si>
    <t>IC - SD - OON</t>
  </si>
  <si>
    <t>IC - SD - SP</t>
  </si>
  <si>
    <t>IC - HN - SP</t>
  </si>
  <si>
    <t>IC - SD - ZP</t>
  </si>
  <si>
    <t>IC - HN - ZP</t>
  </si>
  <si>
    <t>IC - SD - DHDM</t>
  </si>
  <si>
    <t>IC - HN - materiál</t>
  </si>
  <si>
    <t>Propagace KH - reklamní předměty</t>
  </si>
  <si>
    <t>IC - SD - propagační materiál</t>
  </si>
  <si>
    <t>OCRM - materiál - projekt 1123</t>
  </si>
  <si>
    <t>Mezinárodní vztahy - materiál</t>
  </si>
  <si>
    <t>IC - SD - materiál</t>
  </si>
  <si>
    <t>Informační tabule - materiál</t>
  </si>
  <si>
    <t>IC - HN - voda</t>
  </si>
  <si>
    <t>IC - HN - teplo</t>
  </si>
  <si>
    <t>IC - HN - el.energie</t>
  </si>
  <si>
    <t>IC - SD - poštovné</t>
  </si>
  <si>
    <t>IC - SD - telefony</t>
  </si>
  <si>
    <t>IC - HN - telefony</t>
  </si>
  <si>
    <t>Mezinárodní vztahy - poplatky</t>
  </si>
  <si>
    <t>IC HN - nájemné</t>
  </si>
  <si>
    <t>IC - SD - nákup služeb</t>
  </si>
  <si>
    <t>IC - HN - služby</t>
  </si>
  <si>
    <t>OCRM - služby "projekt 1123"</t>
  </si>
  <si>
    <t>Mezinárodní vztahy - služby</t>
  </si>
  <si>
    <t>IC - SD - opravy a údržba</t>
  </si>
  <si>
    <t>IC -  SD - opravy a údržba</t>
  </si>
  <si>
    <t>IC - HN - oprava prostor</t>
  </si>
  <si>
    <t>IC - HN - opravy a údržba</t>
  </si>
  <si>
    <t>OCRM - cestovné "projekt 1123"</t>
  </si>
  <si>
    <t>Mezinárodní vztahy - cestovné</t>
  </si>
  <si>
    <t>Mezinárodní vztahy - pohoštění</t>
  </si>
  <si>
    <t>Mez.vztahy - popl.konference</t>
  </si>
  <si>
    <t>Mezinárodní vztahy-věcné dary</t>
  </si>
  <si>
    <t>Komunikace - služby</t>
  </si>
  <si>
    <t>TS - zimní údržba komunikace</t>
  </si>
  <si>
    <t>TS - semafory - revize</t>
  </si>
  <si>
    <t>TS - opravy komunikace</t>
  </si>
  <si>
    <t>Parkovací automaty - materiál</t>
  </si>
  <si>
    <t>Revize mostů</t>
  </si>
  <si>
    <t>TS - komunikace úklid (služby)</t>
  </si>
  <si>
    <t>Parkovací automaty - opravy</t>
  </si>
  <si>
    <t>Odbor dopravy - rezerva</t>
  </si>
  <si>
    <t>Příspěvek na linkovou dopravu</t>
  </si>
  <si>
    <t>Odtahy vraků</t>
  </si>
  <si>
    <t>TS - pítka a studně</t>
  </si>
  <si>
    <t>Okr.hosp.komora příspěvek</t>
  </si>
  <si>
    <t>MŠ - příspěvek na provoz</t>
  </si>
  <si>
    <t>MŠ Pohádka - příspěvek na provoz</t>
  </si>
  <si>
    <t>ZŠ KS - příspěvek na provoz</t>
  </si>
  <si>
    <t>ZŠ TGM - příspěvek na provoz</t>
  </si>
  <si>
    <t>ZŠ Žižkov - příspěvek na provoz</t>
  </si>
  <si>
    <t>ZŠ J. Palacha - prov.příspěvek</t>
  </si>
  <si>
    <t>Služby telekom. a radiokom.</t>
  </si>
  <si>
    <t>Pojistné události ZŠ,MŠ</t>
  </si>
  <si>
    <t>ŠJ - příspěvek na provoz</t>
  </si>
  <si>
    <t>ZUŠ - příspěvek na provoz</t>
  </si>
  <si>
    <t>Pojistné události MTD</t>
  </si>
  <si>
    <t>Ochotnický spolek TYL nájem MTD</t>
  </si>
  <si>
    <t>MTD - příspěvek na provoz</t>
  </si>
  <si>
    <t>Mezinárodní kytarová soutěž</t>
  </si>
  <si>
    <t>KH komorní orchestr o.s.</t>
  </si>
  <si>
    <t>Učit.smíš.pěv.spol.Tyl</t>
  </si>
  <si>
    <t>Kino - nájemné</t>
  </si>
  <si>
    <t>Kino - služby</t>
  </si>
  <si>
    <t>Kino - opravy</t>
  </si>
  <si>
    <t>Městská knihovna - příspěvek</t>
  </si>
  <si>
    <t>Galerie F.J. - pr.příspěvek</t>
  </si>
  <si>
    <t>Oslava sv.Barbory - vánoční strom</t>
  </si>
  <si>
    <t>Kronika - služby</t>
  </si>
  <si>
    <t>Ost.záležitosti kul. - služby</t>
  </si>
  <si>
    <t>O.s. Kaňk - Mozaika - příspěvek</t>
  </si>
  <si>
    <t>Kostel SJN - el.energie</t>
  </si>
  <si>
    <t>Zachování pam.-posudky,dok.</t>
  </si>
  <si>
    <t>Zachování památek - služby</t>
  </si>
  <si>
    <t>Kaple BT - služby, revize</t>
  </si>
  <si>
    <t>Kostel SJN - služby</t>
  </si>
  <si>
    <t>Zachování památek - opravy</t>
  </si>
  <si>
    <t>Vlašský dvůr - střecha</t>
  </si>
  <si>
    <t>Vlašský dvůr - kam.portály</t>
  </si>
  <si>
    <t>Kaple BT - opravy</t>
  </si>
  <si>
    <t>Kostel SJN - opravy</t>
  </si>
  <si>
    <t>Nadace UNESCO - příspěvek</t>
  </si>
  <si>
    <t>České dědictví UNESCO</t>
  </si>
  <si>
    <t>Krásné město - časopis</t>
  </si>
  <si>
    <t>Mezinárodní spolupráce - služby</t>
  </si>
  <si>
    <t>SPOZ - materiál</t>
  </si>
  <si>
    <t>ZS - DrHDM</t>
  </si>
  <si>
    <t>Sportoviště - materiál</t>
  </si>
  <si>
    <t>ZS - materiál</t>
  </si>
  <si>
    <t>Hřiště J.Palacha - materiál</t>
  </si>
  <si>
    <t>Hřiště Sokolák - voda</t>
  </si>
  <si>
    <t>ZS - voda</t>
  </si>
  <si>
    <t>Olympia - voda</t>
  </si>
  <si>
    <t>Hřiště Sokolák - plyn</t>
  </si>
  <si>
    <t>ZS - plyn</t>
  </si>
  <si>
    <t>Olympia - plyn</t>
  </si>
  <si>
    <t>ZS - elektrická energie</t>
  </si>
  <si>
    <t>Olympia - el.energie</t>
  </si>
  <si>
    <t>ZS - telefon</t>
  </si>
  <si>
    <t>Sportoviště - sb.nádoby</t>
  </si>
  <si>
    <t>ZS - služby, revize</t>
  </si>
  <si>
    <t>Hřiště J.Palacha - služby</t>
  </si>
  <si>
    <t>Sportoviště - opravy</t>
  </si>
  <si>
    <t>ZS - opravy</t>
  </si>
  <si>
    <t>Stadion Olympia - opravy</t>
  </si>
  <si>
    <t>Hřiště J.Palacha - opravy</t>
  </si>
  <si>
    <t>TJ Sparta plavecký bazén KH</t>
  </si>
  <si>
    <t>Sportovní oddíly - registrovaní žáci</t>
  </si>
  <si>
    <t>SK Sršni - příspěvek na provoz</t>
  </si>
  <si>
    <t>SK Sršni - využití sportoviště</t>
  </si>
  <si>
    <t>TJ Sokol Kaňk</t>
  </si>
  <si>
    <t>TJ Viktoria Sedlec</t>
  </si>
  <si>
    <t>TJ Sokol Malín</t>
  </si>
  <si>
    <t>TJ Turista KH - příspěvek</t>
  </si>
  <si>
    <t>TJ Sokol KH - provoz</t>
  </si>
  <si>
    <t>TJ Sokol - basketbal</t>
  </si>
  <si>
    <t>Dětská hřiště - materiál</t>
  </si>
  <si>
    <t>BESIP - nákup služeb</t>
  </si>
  <si>
    <t>Dětské hřiště - služby</t>
  </si>
  <si>
    <t>TS - dětské hřiště opravy a obnova</t>
  </si>
  <si>
    <t>Klub důchodců - odměny</t>
  </si>
  <si>
    <t>Klub důchodců  - voda</t>
  </si>
  <si>
    <t>Klub důchodců -  plyn</t>
  </si>
  <si>
    <t>Klub důchodců - el. energie</t>
  </si>
  <si>
    <t>Klub důchodců - příspěvek</t>
  </si>
  <si>
    <t>Náhrada škody - za Nemocnici KH</t>
  </si>
  <si>
    <t>Záchytná stanice Kolín</t>
  </si>
  <si>
    <t>Byty - DrHDM</t>
  </si>
  <si>
    <t>Byty - materiál</t>
  </si>
  <si>
    <t>Byty - voda</t>
  </si>
  <si>
    <t>Neprivatizované byty - voda</t>
  </si>
  <si>
    <t>Byty - teplo</t>
  </si>
  <si>
    <t>Neprivatizované byty - teplo</t>
  </si>
  <si>
    <t>Byty - plyn</t>
  </si>
  <si>
    <t>Byty - el. energie</t>
  </si>
  <si>
    <t>Neprivatizované byty - el.en.</t>
  </si>
  <si>
    <t>Neprivatizované byty-teplá v.</t>
  </si>
  <si>
    <t>Výtahy - služby telekomunikací</t>
  </si>
  <si>
    <t>Bytové domy - znalecké posudky</t>
  </si>
  <si>
    <t>Byty - posudky, právní služby</t>
  </si>
  <si>
    <t>Byty - zpracování dat za teplo</t>
  </si>
  <si>
    <t>Průkazy energetické náročnosti</t>
  </si>
  <si>
    <t>Byty služby</t>
  </si>
  <si>
    <t>Poplatky za vymáhání pohl.</t>
  </si>
  <si>
    <t>Náklady spojené s uvol.bytu</t>
  </si>
  <si>
    <t>Neprivatizované byty - služby</t>
  </si>
  <si>
    <t>Nepriv.byty - ostatní služby</t>
  </si>
  <si>
    <t>Byty - služby, revize</t>
  </si>
  <si>
    <t>Byty - opravy</t>
  </si>
  <si>
    <t>Byty - opravy havárií</t>
  </si>
  <si>
    <t>Nepriv.byty - fond oprav</t>
  </si>
  <si>
    <t>Nákup kolků</t>
  </si>
  <si>
    <t>Byty - vyúčtování</t>
  </si>
  <si>
    <t>Neprivatizované byty - vyúčt.</t>
  </si>
  <si>
    <t>Ubytovna Trebišovská - DrHDM</t>
  </si>
  <si>
    <t>Spolkový dům - materiál</t>
  </si>
  <si>
    <t>Nebytové prostory - materiál</t>
  </si>
  <si>
    <t>Václavské nám. 182 - materiál</t>
  </si>
  <si>
    <t>Vlašský dvůr  - materiál</t>
  </si>
  <si>
    <t>Radnická 178 - materiál</t>
  </si>
  <si>
    <t>Ubytovna Trebišovská - materiál</t>
  </si>
  <si>
    <t>Ubytovna Vítězná - materiál</t>
  </si>
  <si>
    <t>Václavské náměstí 182 - voda</t>
  </si>
  <si>
    <t>Vlašský dvůr - voda</t>
  </si>
  <si>
    <t>Radnická 178 - voda</t>
  </si>
  <si>
    <t>Spolkový dům - voda</t>
  </si>
  <si>
    <t>Ubytovna Trebišovská - voda</t>
  </si>
  <si>
    <t>Ubytovna Vítězná - voda</t>
  </si>
  <si>
    <t>Hala BIOS - voda</t>
  </si>
  <si>
    <t>Nebytové prostory - voda</t>
  </si>
  <si>
    <t>Ubytovna Trebišovská - teplo</t>
  </si>
  <si>
    <t>Nebytové prostory - teplo</t>
  </si>
  <si>
    <t>Václavské nám. 182 - plyn</t>
  </si>
  <si>
    <t>Vlašský dvůr - plyn</t>
  </si>
  <si>
    <t>Radnická 178 - plyn</t>
  </si>
  <si>
    <t>Spolkový dům - plyn</t>
  </si>
  <si>
    <t>Hala BIOS - plyn</t>
  </si>
  <si>
    <t>Nebytové prostory - plyn</t>
  </si>
  <si>
    <t>Václavské nám. 182 - el.en.</t>
  </si>
  <si>
    <t>Vlašský dvůr  - el. energie</t>
  </si>
  <si>
    <t>Radnická 178 - el.energie</t>
  </si>
  <si>
    <t>Spolkový dům - el.energie</t>
  </si>
  <si>
    <t>Ubytovna Trebišovská - el.en.</t>
  </si>
  <si>
    <t>Ubytovna Vítězná  - el. ener.</t>
  </si>
  <si>
    <t>Hala BIOS - el. energie</t>
  </si>
  <si>
    <t>Nebytové prostory - el.ener.</t>
  </si>
  <si>
    <t>Nebyty - nájem sb.nádob</t>
  </si>
  <si>
    <t>Ubytovna Vítězná - sb.nádoby</t>
  </si>
  <si>
    <t>Nebytové prostory - posudky</t>
  </si>
  <si>
    <t>Nebyt.prost. - zprac.dat,teplo</t>
  </si>
  <si>
    <t>Václavské nám. 182 - služby</t>
  </si>
  <si>
    <t>Vlašský dvůr - služby</t>
  </si>
  <si>
    <t>Radnická 178 - služby, revize</t>
  </si>
  <si>
    <t>Spolkový dům - služby, revize</t>
  </si>
  <si>
    <t>Nebytové prostory - opravy</t>
  </si>
  <si>
    <t>Nebytové prostory - havárie</t>
  </si>
  <si>
    <t>Nebytové prostory - živelné pohromy</t>
  </si>
  <si>
    <t>Václavské nám. 182 - opravy</t>
  </si>
  <si>
    <t>Vlašský dvůr - opravy</t>
  </si>
  <si>
    <t>Radnická 178 - opravy</t>
  </si>
  <si>
    <t>Spolkový dům - opravy</t>
  </si>
  <si>
    <t>Ubytovna Trebišovská - opravy</t>
  </si>
  <si>
    <t>Ubytovna Vítězná - opravy</t>
  </si>
  <si>
    <t>Opravy - vandalismus (poj.ud.)</t>
  </si>
  <si>
    <t>Nepriv.nebyty - vyúčtování</t>
  </si>
  <si>
    <t>Nebytové prostory - vyúčtování</t>
  </si>
  <si>
    <t>Společné prostory - DrHDM</t>
  </si>
  <si>
    <t>Společné prostory - materiál</t>
  </si>
  <si>
    <t>Společné prost.-posudky</t>
  </si>
  <si>
    <t>Společné prost.-služby,revize</t>
  </si>
  <si>
    <t>Společné prostory - opravy</t>
  </si>
  <si>
    <t>Slavnostní osvětlení - el.en.</t>
  </si>
  <si>
    <t>TS - veř.osvětlení el.energie</t>
  </si>
  <si>
    <t>Veřejné osvětlení - služby</t>
  </si>
  <si>
    <t>VO - defektoskopie stožárů</t>
  </si>
  <si>
    <t>TS - VO a ván. osvětl. služby</t>
  </si>
  <si>
    <t>TS - zajištění osvětlení k ČKD</t>
  </si>
  <si>
    <t>Slavnostní osv.-sl.;revize</t>
  </si>
  <si>
    <t>TS - VO  opravy</t>
  </si>
  <si>
    <t>Slavnostní osvětlení - opravy</t>
  </si>
  <si>
    <t>Hřbitovy - voda</t>
  </si>
  <si>
    <t>Hřbitov - ošetření stromů</t>
  </si>
  <si>
    <t>Hřbitovní zdi - služby</t>
  </si>
  <si>
    <t>TS - provoz hřbitovů</t>
  </si>
  <si>
    <t>TS - provoz obřadní síně</t>
  </si>
  <si>
    <t>Pohřby za zesnulé pl.obcí</t>
  </si>
  <si>
    <t>TEBIS - služby</t>
  </si>
  <si>
    <t>TEBIS - opravy</t>
  </si>
  <si>
    <t>Posudky,konzultace,dokumentace</t>
  </si>
  <si>
    <t>Územní plánování - služby</t>
  </si>
  <si>
    <t>Nákup mobiliáře</t>
  </si>
  <si>
    <t>Kom.služby -  materiál</t>
  </si>
  <si>
    <t>Úrok ČS (30,6 mil. Kč)</t>
  </si>
  <si>
    <t>Pozemky - nájemné</t>
  </si>
  <si>
    <t>Pozemky - znal.posudky</t>
  </si>
  <si>
    <t>Kom.služby - studie</t>
  </si>
  <si>
    <t>KN - oprávněný přístup</t>
  </si>
  <si>
    <t>Geometrické plány</t>
  </si>
  <si>
    <t>Inzeráty</t>
  </si>
  <si>
    <t>Komunální služby - nákup služeb</t>
  </si>
  <si>
    <t>Věžní hodiny - nákup služeb</t>
  </si>
  <si>
    <t>Ostatní opravy a udržování</t>
  </si>
  <si>
    <t>Hodiny - oprava</t>
  </si>
  <si>
    <t>Opravy vandalismu (poj.ud.)</t>
  </si>
  <si>
    <t>Česká inspirace - příspěvek</t>
  </si>
  <si>
    <t>Mikroregion Kutnohorsko</t>
  </si>
  <si>
    <t>Spr.popl.placené jiné obci</t>
  </si>
  <si>
    <t>Odpad: nebezpečný MVE plus</t>
  </si>
  <si>
    <t>Sběrný dvůr - nebezpečný odpad</t>
  </si>
  <si>
    <t>Nákup odpadkových košů</t>
  </si>
  <si>
    <t>TS - nákup odpadkových košů</t>
  </si>
  <si>
    <t>Odpad: komunální - svoz</t>
  </si>
  <si>
    <t>Sběrný dvůr - rostlinný odpad</t>
  </si>
  <si>
    <t>Sběrný dvůr - tříděný odpad</t>
  </si>
  <si>
    <t>Sběrný dvůr - cihly</t>
  </si>
  <si>
    <t>Sběrný dvůr -  staveb.směsný</t>
  </si>
  <si>
    <t>Sběrný dvůr - objemný odpad</t>
  </si>
  <si>
    <t>Sběrný dvůr - provoz</t>
  </si>
  <si>
    <t>Sběrný dvůr - komunální odpad</t>
  </si>
  <si>
    <t>Odpad: objemný - svoz</t>
  </si>
  <si>
    <t>TS - odpadkové koše  - opravy</t>
  </si>
  <si>
    <t>Odpad: svoz biopopelnice</t>
  </si>
  <si>
    <t>Odpad: bioodpadky - uložení</t>
  </si>
  <si>
    <t>Odpad: uliční smetky - uložení</t>
  </si>
  <si>
    <t>Odpad: pronájem sb.nádob MVE</t>
  </si>
  <si>
    <t>Odpad: pronájem sb.nádob - AVE</t>
  </si>
  <si>
    <t>TS - rostlinný odpad</t>
  </si>
  <si>
    <t>TS - psí koše</t>
  </si>
  <si>
    <t>TS- tříděný odpad sklo</t>
  </si>
  <si>
    <t>TS - podzemní kontejnery</t>
  </si>
  <si>
    <t>Odpad: tříděný MVE plus</t>
  </si>
  <si>
    <t>Recycling - příspěvek</t>
  </si>
  <si>
    <t>Odpad: úklid kontejnerového stání</t>
  </si>
  <si>
    <t>POD HORAMI o.s.</t>
  </si>
  <si>
    <t>Odpad: likvidace černých skl.</t>
  </si>
  <si>
    <t>Knihy, tisk</t>
  </si>
  <si>
    <t>Konzultační, porad.a pr.služby</t>
  </si>
  <si>
    <t>Podzemní voda, monitoring</t>
  </si>
  <si>
    <t>Monitorování těžkých kovů</t>
  </si>
  <si>
    <t>Ochrana přírody - služby</t>
  </si>
  <si>
    <t>Stanice pro handicap.živočichy</t>
  </si>
  <si>
    <t>TS - protipovodňová opatření</t>
  </si>
  <si>
    <t>Veř.zeleň -Park Vl.dvůr - mat.</t>
  </si>
  <si>
    <t>Vorlíčkovy sady - us sv. Barbory</t>
  </si>
  <si>
    <t>Veřejná zeleň - posudky</t>
  </si>
  <si>
    <t>Veř.zeleň - stromy, havárie</t>
  </si>
  <si>
    <t>Veř.zeleň-Park Vl.dvůr - služ.</t>
  </si>
  <si>
    <t>WC veřejná</t>
  </si>
  <si>
    <t>TS - veřejná zeleň (služby)</t>
  </si>
  <si>
    <t>TS náhradní výsadba a zálivka</t>
  </si>
  <si>
    <t>TS - kom. úklid (mimo smlouvu)</t>
  </si>
  <si>
    <t>WC Sedlec</t>
  </si>
  <si>
    <t>Veř.zeleň - mobiliář opravy</t>
  </si>
  <si>
    <t>Veř.zeleň -Park Vlašský dvůr - opravy</t>
  </si>
  <si>
    <t>Českomor.mysl.jednota - Posouzení trofejí  - příspěvek</t>
  </si>
  <si>
    <t>Příspěvkový program - kultura</t>
  </si>
  <si>
    <t>Příspěvkový program - školství</t>
  </si>
  <si>
    <t>Příspěvkový program - sport</t>
  </si>
  <si>
    <t>Příspěvkový program - soc.oblast</t>
  </si>
  <si>
    <t>Svaz post.CvCH v ČR ZO KH</t>
  </si>
  <si>
    <t>CZP SK - Sociální poradenství</t>
  </si>
  <si>
    <t>CZP SK - Sociálně aktivizační služby</t>
  </si>
  <si>
    <t>Komunitní plán</t>
  </si>
  <si>
    <t>DPS  - materiál</t>
  </si>
  <si>
    <t>DPS - pronájem nádob</t>
  </si>
  <si>
    <t>DPS - služby, revize</t>
  </si>
  <si>
    <t>DPS - opravy</t>
  </si>
  <si>
    <t>Pečovatelská služba</t>
  </si>
  <si>
    <t>Svaz diabetiků ČR, ÚO KH</t>
  </si>
  <si>
    <t>Asociace rod.a přátel zdr.p.</t>
  </si>
  <si>
    <t>Služby dle § 92 z.108/2006 Sb.</t>
  </si>
  <si>
    <t>Fin.zabezpečení krizových opatření</t>
  </si>
  <si>
    <t>MP - mzdy</t>
  </si>
  <si>
    <t>MP - sociální pojistné</t>
  </si>
  <si>
    <t>MP - zdravotní pojistné</t>
  </si>
  <si>
    <t>MP - potraviny</t>
  </si>
  <si>
    <t>MP - ochranné pomůcky</t>
  </si>
  <si>
    <t>MP - prádlo, oděv, obuv</t>
  </si>
  <si>
    <t>MP - knihy, tisk</t>
  </si>
  <si>
    <t>MP - DHDM</t>
  </si>
  <si>
    <t>MP - nákup materiálu</t>
  </si>
  <si>
    <t>MP - pohonné hmoty</t>
  </si>
  <si>
    <t>MP - služby pošt</t>
  </si>
  <si>
    <t>MP - služby telekomunikací</t>
  </si>
  <si>
    <t>MP - služby peněžních ústavů</t>
  </si>
  <si>
    <t>MP - školení</t>
  </si>
  <si>
    <t>MP - nákup služeb</t>
  </si>
  <si>
    <t>MP - opravy a udržování</t>
  </si>
  <si>
    <t>MP - programové vybavení</t>
  </si>
  <si>
    <t>MP - cestovné</t>
  </si>
  <si>
    <t>MP - ostatní nákupy</t>
  </si>
  <si>
    <t>MP - příspěvky a náhrady</t>
  </si>
  <si>
    <t>MP - kolky</t>
  </si>
  <si>
    <t>MP - náhrady mezd v době nemoci</t>
  </si>
  <si>
    <t>MP - ostatní náhrady</t>
  </si>
  <si>
    <t>MP - ostatní výdaje j.n.</t>
  </si>
  <si>
    <t>PO - nákup materiálu</t>
  </si>
  <si>
    <t>PO - plyn</t>
  </si>
  <si>
    <t>PO - elektrická energie</t>
  </si>
  <si>
    <t>PO - pohonné hmoty</t>
  </si>
  <si>
    <t>PO - opravy</t>
  </si>
  <si>
    <t>Opravy a udržování</t>
  </si>
  <si>
    <t>ZM - mzdy</t>
  </si>
  <si>
    <t>ZM - sociální pojistné</t>
  </si>
  <si>
    <t>ZM- zdravotní pojistné</t>
  </si>
  <si>
    <t>ZM - cestovné</t>
  </si>
  <si>
    <t>Mzdy</t>
  </si>
  <si>
    <t>Ostatní osobní výdaje - dohody</t>
  </si>
  <si>
    <t>Sociální pojistné</t>
  </si>
  <si>
    <t>Zdravotní pojistné</t>
  </si>
  <si>
    <t>Povinné úrazové pojistné</t>
  </si>
  <si>
    <t>Prádlo, oděv a obuv</t>
  </si>
  <si>
    <t>Knihy, předplatné</t>
  </si>
  <si>
    <t>DHDM - hardware</t>
  </si>
  <si>
    <t>Drobný hmotný majetek</t>
  </si>
  <si>
    <t>Nákup materiálu</t>
  </si>
  <si>
    <t>Kurzové ztráty</t>
  </si>
  <si>
    <t>Pohonné hmoty</t>
  </si>
  <si>
    <t>Služby pošt</t>
  </si>
  <si>
    <t>Služ. pen. ústavů - pojistné</t>
  </si>
  <si>
    <t>Nájemné</t>
  </si>
  <si>
    <t>Školení a vzdělávání</t>
  </si>
  <si>
    <t>Nákup služeb</t>
  </si>
  <si>
    <t>Externí audit</t>
  </si>
  <si>
    <t>Programové vybavení</t>
  </si>
  <si>
    <t>Cestovné</t>
  </si>
  <si>
    <t>Pohoštění</t>
  </si>
  <si>
    <t>Věcné dary</t>
  </si>
  <si>
    <t>Český institut inter.auditorů</t>
  </si>
  <si>
    <t>Sdr.historických sídel ČMS</t>
  </si>
  <si>
    <t>Ceniny, kolky</t>
  </si>
  <si>
    <t>Platba daní a poplatků</t>
  </si>
  <si>
    <t>Náhrady mezd v době nemoci</t>
  </si>
  <si>
    <t>Příspěvky, poplatky - rezerva</t>
  </si>
  <si>
    <t>Rezerva města</t>
  </si>
  <si>
    <t>OWHC Canada - příspěvek</t>
  </si>
  <si>
    <t>Úrok ČS kontokorent</t>
  </si>
  <si>
    <t>Platba DPH</t>
  </si>
  <si>
    <t>Sociální fond</t>
  </si>
  <si>
    <t>FRB - poskytnuté půjčky</t>
  </si>
  <si>
    <t>FRB - poplatky</t>
  </si>
  <si>
    <t>Fond regenerace - přísp.církvi</t>
  </si>
  <si>
    <t>Fond regenerace - FO příspěvky</t>
  </si>
  <si>
    <t>Calendarium Cuthna</t>
  </si>
  <si>
    <t>Propagace kulturních akcí KH - média</t>
  </si>
  <si>
    <t>Galerie F.J. - podíl k dotacím</t>
  </si>
  <si>
    <t>Kutnohorsko.cz - o.p.s.</t>
  </si>
  <si>
    <t>Asociace turistických informačních center</t>
  </si>
  <si>
    <t>Sokolovna Malín - využití sportoviště</t>
  </si>
  <si>
    <t>Propagace KH - veletrhy</t>
  </si>
  <si>
    <t>IC - SD - pohoštění</t>
  </si>
  <si>
    <t>Propagace KH - marketing</t>
  </si>
  <si>
    <t>Spolkový dům - ZP (udržitelnost)</t>
  </si>
  <si>
    <t>Spolkový dům - mzdy (udržitelnost)</t>
  </si>
  <si>
    <t>Sokolovna Malín - mzdy (udržitelnost)</t>
  </si>
  <si>
    <t>Sokolovna Malín - SP (udržitelnost)</t>
  </si>
  <si>
    <t>Sokolovna Malín - ZP (udržitelnost)</t>
  </si>
  <si>
    <t>Klubus - služby telekom. a radiokom.</t>
  </si>
  <si>
    <t>Klubus - pojistné</t>
  </si>
  <si>
    <t>Daň z nabytí - bytové domy</t>
  </si>
  <si>
    <t>Úrok ČS (19,05 mil.)</t>
  </si>
  <si>
    <t>Úrok ČMHB 13,51 mil. Puškinská I.</t>
  </si>
  <si>
    <t>Úrok ČMHB 18,84 mil.Puškinská II</t>
  </si>
  <si>
    <t>Úrok ČS 16,54 mil. Benešova</t>
  </si>
  <si>
    <t>Úrok ČS (12,8 mil) cihelna</t>
  </si>
  <si>
    <t>Lávka V Hutích</t>
  </si>
  <si>
    <t>Byty - sběrné nádoby - nájem</t>
  </si>
  <si>
    <t>Slavnostní osvětlení - el.en. -udržitelnost</t>
  </si>
  <si>
    <t>Sokolovna Malín - el.energie-udržitelnost</t>
  </si>
  <si>
    <t>Sokolovna Malín - plyn-udržitelnost</t>
  </si>
  <si>
    <t>Sokolovna Malín - voda-udržitelnost</t>
  </si>
  <si>
    <t>Spolkový dům - voda-udržitelnost</t>
  </si>
  <si>
    <t>Spolkový dům plyn-udržitelnost</t>
  </si>
  <si>
    <t>Spolkový dům-el.ener.-udržitelnost</t>
  </si>
  <si>
    <t>Ubytovna Trebišovská - sb.nádoby</t>
  </si>
  <si>
    <t>DHDM</t>
  </si>
  <si>
    <t>Poj.události-živelné pohromy</t>
  </si>
  <si>
    <t>Spolkový dům - telefon - udržitelnost</t>
  </si>
  <si>
    <t>Spolkový dům - telefon</t>
  </si>
  <si>
    <t>Spolkový dům - služby, revize - udržit.</t>
  </si>
  <si>
    <t>Spolkový dům - opravy - udržitelnost</t>
  </si>
  <si>
    <t>Sportoviště - služby, revize</t>
  </si>
  <si>
    <t>Stadion Olympia - DrHDM</t>
  </si>
  <si>
    <t>Stadion Olympia - PHM</t>
  </si>
  <si>
    <t>Stadion Olympia - služby, revize</t>
  </si>
  <si>
    <t>ZS - oprava konstrukce zastřešení haly-závady rev.</t>
  </si>
  <si>
    <t>Sokolovna Malín - DrHDM- udržitelnost</t>
  </si>
  <si>
    <t>Sokolovna Malín - materiál- udržitelnost</t>
  </si>
  <si>
    <t>Sokolovna Malín - opravy- udržitelnost</t>
  </si>
  <si>
    <t>Sokolovna Malín - služby,revize- udržitelnost</t>
  </si>
  <si>
    <t>Výkupy pozemků</t>
  </si>
  <si>
    <t>ČS Benešova byty z r. 2001 (16,54 mil.Kč)</t>
  </si>
  <si>
    <t>ČS investiční akce z r. 2012  (19,05 mil. Kč)</t>
  </si>
  <si>
    <t>ČMHB Puškinská I. byty z r.2000 (13,51 mil. Kč)</t>
  </si>
  <si>
    <t>ČMHB Puškinská II. byty z r. 2001 (18,84 mil. Kč)</t>
  </si>
  <si>
    <t>ČS investiční akce z r. 2013 (30,6 mil. Kč)</t>
  </si>
  <si>
    <t>VO - opravy (zemní svítidla mimo TS)</t>
  </si>
  <si>
    <t>Hřiště J.Palacha - el.energie</t>
  </si>
  <si>
    <t>Spolkový dům - vstupné</t>
  </si>
  <si>
    <t>Příj.z poskyt.služeb - umístěni v ZSP</t>
  </si>
  <si>
    <t>Služby nebytové prostory - sankce</t>
  </si>
  <si>
    <t>Sběrný dvůr - FA</t>
  </si>
  <si>
    <t>ČS - cihelna z r. 2014 (12,8 mil.Kč)</t>
  </si>
  <si>
    <t>OCRM - pohoštění "projekt 1123"</t>
  </si>
  <si>
    <t>PSKH - Fond cestovního ruchu</t>
  </si>
  <si>
    <t>Příspěvkový program - hodnotitelé</t>
  </si>
  <si>
    <t>PO - studená voda</t>
  </si>
  <si>
    <t>PO - služby</t>
  </si>
  <si>
    <t>Ostatní nákupy j.n.</t>
  </si>
  <si>
    <t>APK - mzdy</t>
  </si>
  <si>
    <t>APK - SP</t>
  </si>
  <si>
    <t>APK - ZP</t>
  </si>
  <si>
    <t>Plán odpadového hospodářství obce</t>
  </si>
  <si>
    <t>WC - opravy</t>
  </si>
  <si>
    <t>Sanace odvalu dolu Kuntery</t>
  </si>
  <si>
    <t>Rezeva OSVZ</t>
  </si>
  <si>
    <t>Společnost Modrý svět z.s.</t>
  </si>
  <si>
    <t>Novoroční ohňostroj</t>
  </si>
  <si>
    <t>Morový sloup  - restaurování</t>
  </si>
  <si>
    <t>Osvětlení Karlov - el.energie</t>
  </si>
  <si>
    <t>Placené pojistné</t>
  </si>
  <si>
    <t>Spoluúčast pojistného</t>
  </si>
  <si>
    <t>IC - HN - služby a revize</t>
  </si>
  <si>
    <t>Kaňk 243 Mozaika - repase oken</t>
  </si>
  <si>
    <t>Byty rekonstrukce</t>
  </si>
  <si>
    <t>Daň z nabytí - nebytové domy</t>
  </si>
  <si>
    <t>Věcná břemena v době výstavby</t>
  </si>
  <si>
    <t>Věcná břemena po zařazení do majetku</t>
  </si>
  <si>
    <t>Zdroje financování investičních akcí (rezerva)</t>
  </si>
  <si>
    <t>SPR - Dopsání titulu, hodnosti</t>
  </si>
  <si>
    <t>SPR - Převzetí OP u jiného úřadu</t>
  </si>
  <si>
    <t>SPR - Evidence obyvatel</t>
  </si>
  <si>
    <t>SPR - OP ostatní poplatky</t>
  </si>
  <si>
    <t>ŽÚ - náklady řízení</t>
  </si>
  <si>
    <t>Potvrzení o bezdlužnosti</t>
  </si>
  <si>
    <t>Splátkový kalendář</t>
  </si>
  <si>
    <t>Dačického dům - příjmy z poskyt.služeb</t>
  </si>
  <si>
    <t>Spolkový dům - služby-přefakturace</t>
  </si>
  <si>
    <t>Spolkový dům - služby - udržitelnost</t>
  </si>
  <si>
    <t>Ubytovna Trebišovská - přefakturace</t>
  </si>
  <si>
    <t>Pronájem nebyt.prostor-sankce</t>
  </si>
  <si>
    <t>KD Lorec - nájem</t>
  </si>
  <si>
    <t>Lorec ubytovna - nájem</t>
  </si>
  <si>
    <t>Vl.dvůr - využití audienční síně</t>
  </si>
  <si>
    <t>Sportovní hala Klimeška</t>
  </si>
  <si>
    <t>Komunikace Česká</t>
  </si>
  <si>
    <t>Plovárna - odbavovací systém</t>
  </si>
  <si>
    <t>Náklady spojené s nabytím pozemků</t>
  </si>
  <si>
    <t>Sedlecká 652 - zateplení</t>
  </si>
  <si>
    <t>Spolkový dům - zabezpečení</t>
  </si>
  <si>
    <t>TJ Sokol Malín - kanalizační přípojka</t>
  </si>
  <si>
    <t>Sociální fond - Povinné pojistné na úraz.poj.</t>
  </si>
  <si>
    <t>Sociální fond - půjčky</t>
  </si>
  <si>
    <t>IC - HN - lékárna</t>
  </si>
  <si>
    <t>IC - SD - lékárna</t>
  </si>
  <si>
    <t>OCRM  - věcné dary</t>
  </si>
  <si>
    <t>OCRM - mzdy</t>
  </si>
  <si>
    <t>OCRM - SP</t>
  </si>
  <si>
    <t>OCRM - ZP</t>
  </si>
  <si>
    <t>Spolkový dům - SP (udržitelnost)</t>
  </si>
  <si>
    <t>ZM - Služby školení a vzdělávání</t>
  </si>
  <si>
    <t>ZM - Účast. poplatky na konference</t>
  </si>
  <si>
    <t>Poskyt.neinv.příspěvky,náhrady</t>
  </si>
  <si>
    <t>Web města</t>
  </si>
  <si>
    <t>Technologické centrum - Nákup služeb (udržitelnost)</t>
  </si>
  <si>
    <t>Knihy, učební pomůcky a tisk</t>
  </si>
  <si>
    <t>Informační centrum - hl.nádraží</t>
  </si>
  <si>
    <t>IC - SD - opravy</t>
  </si>
  <si>
    <t>Unie digitálních kin</t>
  </si>
  <si>
    <t>Léky a zdravotnický materiál</t>
  </si>
  <si>
    <t>Konzult.,porad.a práv.služby</t>
  </si>
  <si>
    <t>Stravování</t>
  </si>
  <si>
    <t>Klubus - Opravy a udržování</t>
  </si>
  <si>
    <t>Účast. poplatky na konference</t>
  </si>
  <si>
    <t>Náhrady (spoluúčast, svědečné, soudní náhrady)</t>
  </si>
  <si>
    <t>Svaz měst a obcí - příspěvek spolku</t>
  </si>
  <si>
    <t>Služby peněžních ústavů</t>
  </si>
  <si>
    <t>Vratka kaucí za VŘ z minulých let</t>
  </si>
  <si>
    <t>Prevence kriminality - spoluúčast na dotace</t>
  </si>
  <si>
    <t>MP - OOV</t>
  </si>
  <si>
    <t>MP - ostatní platy za pr.práci</t>
  </si>
  <si>
    <t>MP - Účast. poplatky na konference</t>
  </si>
  <si>
    <t>MP - dálniční známka</t>
  </si>
  <si>
    <t>Úrok KB (94 mil.)</t>
  </si>
  <si>
    <t>Úroky vlastní</t>
  </si>
  <si>
    <t>Hřbitov - oprava ostatní</t>
  </si>
  <si>
    <t>Hřbitov - oprava zdí</t>
  </si>
  <si>
    <t>Mobiliář - služby</t>
  </si>
  <si>
    <t>Odpad - prevence vzniku - materiál</t>
  </si>
  <si>
    <t>Odstran.havárie-monitoring.-Kremnická</t>
  </si>
  <si>
    <t>Riziková analýza Kaňk</t>
  </si>
  <si>
    <t>Zeleň vnitrobloky - služby</t>
  </si>
  <si>
    <t>TS - správa park.aut.mim.sml.</t>
  </si>
  <si>
    <t>TS-autobus.ček.(mim.smlouvu)</t>
  </si>
  <si>
    <t>TS - služby odp.koše</t>
  </si>
  <si>
    <t>TS - služby</t>
  </si>
  <si>
    <t>Nespecifikované rezervy</t>
  </si>
  <si>
    <t>Dačického dům - udržitelnost</t>
  </si>
  <si>
    <t>Demolice ČSAD</t>
  </si>
  <si>
    <t>Centrum soc.služeb - udržitelnost</t>
  </si>
  <si>
    <t>Komunitní plán - OOV</t>
  </si>
  <si>
    <t>Služby a sociální integrace služby</t>
  </si>
  <si>
    <t>Klubus - udržitelnost - služby</t>
  </si>
  <si>
    <t>Digno (důstojnost) z.s.</t>
  </si>
  <si>
    <t>Dítě a kůň z.s.- soc.rehabilitace</t>
  </si>
  <si>
    <t>Oblastní charita-odborné sociální poradenství</t>
  </si>
  <si>
    <t>Oblastní charita-aktiviz.programy DA</t>
  </si>
  <si>
    <t>Oblast.charita-char.peč.sl.</t>
  </si>
  <si>
    <t>Oblast.charita-raná péče Na Sioně</t>
  </si>
  <si>
    <t>Oblast.charita-sociální rehabilitace</t>
  </si>
  <si>
    <t>Oblast.charita-Nízkoprah.den.centrum</t>
  </si>
  <si>
    <t>Oblast.charita-Noclehárna DA</t>
  </si>
  <si>
    <t>Oblast.charita -Terénní programy DA</t>
  </si>
  <si>
    <t>Oblast.charita-sl.pro rodiny s dětmi</t>
  </si>
  <si>
    <t>Oblast.charita-Terénní pr. RACEK</t>
  </si>
  <si>
    <t>STP ČR z.s. - poradenství</t>
  </si>
  <si>
    <t>Život 90 z.ú. - Tísňová péče</t>
  </si>
  <si>
    <t>Povídej z.s. - krizová pomoc</t>
  </si>
  <si>
    <t>Povídej z.s.- psych.poradenství OSPOD</t>
  </si>
  <si>
    <t>Povídej z.s.- tel.kriz.pomoc</t>
  </si>
  <si>
    <t>Prostor Plus o.p.s. - KC</t>
  </si>
  <si>
    <t>Centrum pro integraci cizinců o.p.s. - poradenství</t>
  </si>
  <si>
    <t>PSKH - Kutnohorské listy</t>
  </si>
  <si>
    <t>Gastronomický festival 2015</t>
  </si>
  <si>
    <t>Svatováclavské slavnosti - výdaje</t>
  </si>
  <si>
    <t>Sportovec roku - výdaje</t>
  </si>
  <si>
    <t>Stříbrná Kutná Hora - přísp.spolku</t>
  </si>
  <si>
    <t>Dačický dům - produkce pořadů</t>
  </si>
  <si>
    <t>"6.pion.skupina Kolín" - Neškaredice přísp.</t>
  </si>
  <si>
    <t>Revitalizace podchodu hl. vlak. nádraží</t>
  </si>
  <si>
    <t>Školství - rezerva</t>
  </si>
  <si>
    <t>TK TŠ Novákovi - pronájmy</t>
  </si>
  <si>
    <t>TJ Sparta Kutná Hora - šachy</t>
  </si>
  <si>
    <t>Hřbitov Vš.svatých - hroby</t>
  </si>
  <si>
    <t>Restaurování soch u jezuitské koleje</t>
  </si>
  <si>
    <t>Oprava opěrné zdi u Barbory</t>
  </si>
  <si>
    <t>čp.540 Jánské nám. Střecha, fasáda</t>
  </si>
  <si>
    <t>čp. 379 Palackého nám. - střecha</t>
  </si>
  <si>
    <t>čp. 145 Husova (knihovna) - fasáda</t>
  </si>
  <si>
    <t>čp. 167 Šultysova - fasáda</t>
  </si>
  <si>
    <t>čp. 107 Husova - fasáda</t>
  </si>
  <si>
    <t>Fond regenerace - PO příspěvky</t>
  </si>
  <si>
    <t>Fond regenerace - reklamní zařízení</t>
  </si>
  <si>
    <t>Dačického dům - voda</t>
  </si>
  <si>
    <t>Dačického dům - plyn</t>
  </si>
  <si>
    <t>Dačického dům - el.energie</t>
  </si>
  <si>
    <t>Byty - platba za inzeráty</t>
  </si>
  <si>
    <t>Cihlářská 17 - voda</t>
  </si>
  <si>
    <t>Cihlářská 17 - plyn</t>
  </si>
  <si>
    <t>Klubus - parkovné</t>
  </si>
  <si>
    <t>Dačického dům - DrHDM</t>
  </si>
  <si>
    <t>Dačického dům - materiál</t>
  </si>
  <si>
    <t>Dačikého dům - služby</t>
  </si>
  <si>
    <t>Dačického dům - opravy</t>
  </si>
  <si>
    <t>KD Lorec - opravy a údržba</t>
  </si>
  <si>
    <t>Stadion Olympia</t>
  </si>
  <si>
    <t xml:space="preserve">ZS - rekonstrukce šatna </t>
  </si>
  <si>
    <t>Sparta - opravy oken, dveří, fasády</t>
  </si>
  <si>
    <t>Spol.dům  - materiál - udržitel</t>
  </si>
  <si>
    <t>Smuteční síň DrHDM</t>
  </si>
  <si>
    <t>Hřbitovy - posudky</t>
  </si>
  <si>
    <t>Smuteční síň - služby</t>
  </si>
  <si>
    <t>Smuteční síň - opravy (+ oprava dvorní fasád a oken)</t>
  </si>
  <si>
    <t>Tebis</t>
  </si>
  <si>
    <t>Dům s peč. službou</t>
  </si>
  <si>
    <t>Věcná břemena</t>
  </si>
  <si>
    <t>DzN, daň z nabytí - pozemky</t>
  </si>
  <si>
    <t>Programové vybavení Office 2016</t>
  </si>
  <si>
    <t>MP - nákup skůtru</t>
  </si>
  <si>
    <t>Revitalizace toku Vrchlice pod Vl.dvorem</t>
  </si>
  <si>
    <t>Infrastruktura základních škol</t>
  </si>
  <si>
    <t>VO Karlov</t>
  </si>
  <si>
    <t>Benešova ul. 632-638</t>
  </si>
  <si>
    <t>Havlíčkovo nám. 87 - rekonstrukce</t>
  </si>
  <si>
    <t>TJ Sparta - Plovárna - rezerva</t>
  </si>
  <si>
    <t>Zavedení strategického řízení MÚ KH</t>
  </si>
  <si>
    <t>Informační a komunikační systémy  10% spoluúčast</t>
  </si>
  <si>
    <t>Kultura do města</t>
  </si>
  <si>
    <t>Sparta KH z.s. - fotbal</t>
  </si>
  <si>
    <t>Sparta KH z.s. - provoz</t>
  </si>
  <si>
    <t>Sparta KH z.s. - využití sportoviště</t>
  </si>
  <si>
    <t>OCRM - účastnické poplatky na konference, workshopy</t>
  </si>
  <si>
    <t>Pěstounská péče - služby</t>
  </si>
  <si>
    <t>Nemocnice Kutná Hora - sponzorský dar</t>
  </si>
  <si>
    <t>Hřbitov - renovace</t>
  </si>
  <si>
    <t>PD - parkoviště BUS Sedlec</t>
  </si>
  <si>
    <t>Pracovní a život.jubilea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</si>
</sst>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0"/>
    <numFmt numFmtId="166" formatCode="#,##0.00_ ;[Red]\-#,##0.00\ "/>
    <numFmt numFmtId="167" formatCode="#,##0.0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4.3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4.3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2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3" xfId="49"/>
    <cellStyle name="normální 3" xfId="50"/>
    <cellStyle name="normální 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1" sqref="M1:M16384"/>
    </sheetView>
  </sheetViews>
  <sheetFormatPr defaultColWidth="9.140625" defaultRowHeight="15"/>
  <cols>
    <col min="1" max="1" width="4.00390625" style="0" bestFit="1" customWidth="1"/>
    <col min="2" max="2" width="3.421875" style="0" bestFit="1" customWidth="1"/>
    <col min="3" max="5" width="5.00390625" style="0" bestFit="1" customWidth="1"/>
    <col min="6" max="6" width="3.28125" style="0" bestFit="1" customWidth="1"/>
    <col min="7" max="7" width="5.00390625" style="0" bestFit="1" customWidth="1"/>
    <col min="8" max="8" width="10.00390625" style="0" bestFit="1" customWidth="1"/>
    <col min="9" max="9" width="4.28125" style="0" customWidth="1"/>
    <col min="10" max="10" width="6.00390625" style="0" bestFit="1" customWidth="1"/>
    <col min="11" max="11" width="4.00390625" style="0" bestFit="1" customWidth="1"/>
    <col min="12" max="12" width="3.140625" style="0" bestFit="1" customWidth="1"/>
    <col min="13" max="13" width="15.7109375" style="1" bestFit="1" customWidth="1"/>
    <col min="14" max="14" width="42.140625" style="0" customWidth="1"/>
    <col min="15" max="24" width="0" style="0" hidden="1" customWidth="1"/>
  </cols>
  <sheetData>
    <row r="1" spans="1:24" ht="14.25">
      <c r="A1" s="2" t="s">
        <v>79</v>
      </c>
      <c r="B1" s="2" t="s">
        <v>1</v>
      </c>
      <c r="C1" s="5" t="s">
        <v>58</v>
      </c>
      <c r="D1" s="5" t="s">
        <v>59</v>
      </c>
      <c r="E1" s="5" t="s">
        <v>60</v>
      </c>
      <c r="F1" s="5" t="s">
        <v>61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3" t="s">
        <v>8</v>
      </c>
      <c r="N1" s="2" t="s">
        <v>9</v>
      </c>
      <c r="O1" s="2" t="s">
        <v>0</v>
      </c>
      <c r="P1" s="2" t="s">
        <v>1</v>
      </c>
      <c r="Q1" s="2" t="s">
        <v>80</v>
      </c>
      <c r="R1" s="2" t="s">
        <v>81</v>
      </c>
      <c r="S1" s="2" t="s">
        <v>2</v>
      </c>
      <c r="T1" s="2" t="s">
        <v>3</v>
      </c>
      <c r="U1" s="2" t="s">
        <v>4</v>
      </c>
      <c r="V1" s="2" t="s">
        <v>5</v>
      </c>
      <c r="W1" s="2" t="s">
        <v>6</v>
      </c>
      <c r="X1" s="2" t="s">
        <v>7</v>
      </c>
    </row>
    <row r="2" spans="1:24" ht="15" customHeight="1">
      <c r="A2" s="4">
        <v>231</v>
      </c>
      <c r="B2" s="4">
        <v>20</v>
      </c>
      <c r="C2" s="6">
        <v>0</v>
      </c>
      <c r="D2" s="6">
        <v>0</v>
      </c>
      <c r="E2" s="4">
        <v>13</v>
      </c>
      <c r="F2" s="4">
        <v>61</v>
      </c>
      <c r="G2" s="4">
        <v>2020</v>
      </c>
      <c r="H2" s="4">
        <v>31006</v>
      </c>
      <c r="I2" s="4">
        <v>0</v>
      </c>
      <c r="J2" s="4">
        <v>0</v>
      </c>
      <c r="K2" s="4">
        <v>0</v>
      </c>
      <c r="L2" s="4">
        <v>0</v>
      </c>
      <c r="M2" s="1">
        <v>60000</v>
      </c>
      <c r="N2" s="7" t="s">
        <v>124</v>
      </c>
      <c r="O2" s="4">
        <v>231</v>
      </c>
      <c r="P2" s="4">
        <v>20</v>
      </c>
      <c r="Q2" s="4">
        <v>2143</v>
      </c>
      <c r="R2" s="4">
        <v>2112</v>
      </c>
      <c r="S2" s="4">
        <v>2040</v>
      </c>
      <c r="T2" s="4">
        <v>18668</v>
      </c>
      <c r="U2" s="4">
        <v>0</v>
      </c>
      <c r="V2" s="4">
        <v>0</v>
      </c>
      <c r="W2" s="4">
        <v>0</v>
      </c>
      <c r="X2" s="4">
        <v>0</v>
      </c>
    </row>
    <row r="3" spans="1:24" ht="15" customHeight="1">
      <c r="A3" s="4">
        <v>231</v>
      </c>
      <c r="B3" s="4">
        <v>20</v>
      </c>
      <c r="C3" s="6">
        <v>0</v>
      </c>
      <c r="D3" s="6">
        <v>0</v>
      </c>
      <c r="E3" s="4">
        <v>13</v>
      </c>
      <c r="F3" s="4">
        <v>61</v>
      </c>
      <c r="G3" s="4">
        <v>2020</v>
      </c>
      <c r="H3" s="4">
        <v>31010</v>
      </c>
      <c r="I3" s="4">
        <v>0</v>
      </c>
      <c r="J3" s="4">
        <v>0</v>
      </c>
      <c r="K3" s="4">
        <v>0</v>
      </c>
      <c r="L3" s="4">
        <v>0</v>
      </c>
      <c r="M3" s="1">
        <v>4000</v>
      </c>
      <c r="N3" s="7" t="s">
        <v>125</v>
      </c>
      <c r="O3" s="4">
        <v>231</v>
      </c>
      <c r="P3" s="4">
        <v>25</v>
      </c>
      <c r="Q3" s="4">
        <v>3612</v>
      </c>
      <c r="R3" s="4">
        <v>2111</v>
      </c>
      <c r="S3" s="4">
        <v>2950</v>
      </c>
      <c r="T3" s="4">
        <v>39788</v>
      </c>
      <c r="U3" s="4">
        <v>0</v>
      </c>
      <c r="V3" s="4">
        <v>0</v>
      </c>
      <c r="W3" s="4">
        <v>0</v>
      </c>
      <c r="X3" s="4">
        <v>7</v>
      </c>
    </row>
    <row r="4" spans="1:24" ht="15" customHeight="1">
      <c r="A4" s="4">
        <v>231</v>
      </c>
      <c r="B4" s="4">
        <v>20</v>
      </c>
      <c r="C4" s="6">
        <v>0</v>
      </c>
      <c r="D4" s="6">
        <v>0</v>
      </c>
      <c r="E4" s="4">
        <v>13</v>
      </c>
      <c r="F4" s="4">
        <v>61</v>
      </c>
      <c r="G4" s="4">
        <v>2020</v>
      </c>
      <c r="H4" s="4">
        <v>31026</v>
      </c>
      <c r="I4" s="4">
        <v>0</v>
      </c>
      <c r="J4" s="4">
        <v>0</v>
      </c>
      <c r="K4" s="4">
        <v>0</v>
      </c>
      <c r="L4" s="4">
        <v>0</v>
      </c>
      <c r="M4" s="1">
        <v>30000</v>
      </c>
      <c r="N4" s="7" t="s">
        <v>126</v>
      </c>
      <c r="O4" s="4">
        <v>231</v>
      </c>
      <c r="P4" s="4">
        <v>30</v>
      </c>
      <c r="Q4" s="4">
        <v>3111</v>
      </c>
      <c r="R4" s="4">
        <v>5331</v>
      </c>
      <c r="S4" s="4">
        <v>2867</v>
      </c>
      <c r="T4" s="4">
        <v>52702</v>
      </c>
      <c r="U4" s="4">
        <v>0</v>
      </c>
      <c r="V4" s="4">
        <v>0</v>
      </c>
      <c r="W4" s="4">
        <v>0</v>
      </c>
      <c r="X4" s="4">
        <v>0</v>
      </c>
    </row>
    <row r="5" spans="1:24" ht="15" customHeight="1">
      <c r="A5" s="4">
        <v>231</v>
      </c>
      <c r="B5" s="4">
        <v>20</v>
      </c>
      <c r="C5" s="6">
        <v>0</v>
      </c>
      <c r="D5" s="6">
        <v>0</v>
      </c>
      <c r="E5" s="4">
        <v>13</v>
      </c>
      <c r="F5" s="4">
        <v>61</v>
      </c>
      <c r="G5" s="4">
        <v>2020</v>
      </c>
      <c r="H5" s="4">
        <v>31046</v>
      </c>
      <c r="I5" s="4">
        <v>0</v>
      </c>
      <c r="J5" s="4">
        <v>0</v>
      </c>
      <c r="K5" s="4">
        <v>0</v>
      </c>
      <c r="L5" s="4">
        <v>0</v>
      </c>
      <c r="M5" s="1">
        <v>20000</v>
      </c>
      <c r="N5" s="7" t="s">
        <v>127</v>
      </c>
      <c r="O5" s="4">
        <v>231</v>
      </c>
      <c r="P5" s="4">
        <v>30</v>
      </c>
      <c r="Q5" s="4">
        <v>3111</v>
      </c>
      <c r="R5" s="4">
        <v>6121</v>
      </c>
      <c r="S5" s="4">
        <v>2490</v>
      </c>
      <c r="T5" s="4">
        <v>52703</v>
      </c>
      <c r="U5" s="4">
        <v>0</v>
      </c>
      <c r="V5" s="4">
        <v>0</v>
      </c>
      <c r="W5" s="4">
        <v>0</v>
      </c>
      <c r="X5" s="4">
        <v>0</v>
      </c>
    </row>
    <row r="6" spans="1:24" ht="15" customHeight="1">
      <c r="A6" s="4">
        <v>231</v>
      </c>
      <c r="B6" s="4">
        <v>20</v>
      </c>
      <c r="C6" s="6">
        <v>0</v>
      </c>
      <c r="D6" s="6">
        <v>0</v>
      </c>
      <c r="E6" s="4">
        <v>13</v>
      </c>
      <c r="F6" s="4">
        <v>61</v>
      </c>
      <c r="G6" s="4">
        <v>2020</v>
      </c>
      <c r="H6" s="4">
        <v>31137</v>
      </c>
      <c r="I6" s="4">
        <v>0</v>
      </c>
      <c r="J6" s="4">
        <v>0</v>
      </c>
      <c r="K6" s="4">
        <v>0</v>
      </c>
      <c r="L6" s="4">
        <v>0</v>
      </c>
      <c r="M6" s="1">
        <v>10000</v>
      </c>
      <c r="N6" s="7" t="s">
        <v>643</v>
      </c>
      <c r="O6" s="4">
        <v>231</v>
      </c>
      <c r="P6" s="4">
        <v>30</v>
      </c>
      <c r="Q6" s="4">
        <v>3111</v>
      </c>
      <c r="R6" s="4">
        <v>6121</v>
      </c>
      <c r="S6" s="4">
        <v>2956</v>
      </c>
      <c r="T6" s="4">
        <v>52703</v>
      </c>
      <c r="U6" s="4">
        <v>0</v>
      </c>
      <c r="V6" s="4">
        <v>0</v>
      </c>
      <c r="W6" s="4">
        <v>0</v>
      </c>
      <c r="X6" s="4">
        <v>0</v>
      </c>
    </row>
    <row r="7" spans="1:24" ht="15" customHeight="1">
      <c r="A7" s="4">
        <v>231</v>
      </c>
      <c r="B7" s="4">
        <v>20</v>
      </c>
      <c r="C7" s="6">
        <v>0</v>
      </c>
      <c r="D7" s="6">
        <v>0</v>
      </c>
      <c r="E7" s="4">
        <v>13</v>
      </c>
      <c r="F7" s="4">
        <v>61</v>
      </c>
      <c r="G7" s="4">
        <v>2020</v>
      </c>
      <c r="H7" s="4">
        <v>31138</v>
      </c>
      <c r="I7" s="4">
        <v>0</v>
      </c>
      <c r="J7" s="4">
        <v>0</v>
      </c>
      <c r="K7" s="4">
        <v>0</v>
      </c>
      <c r="L7" s="4">
        <v>0</v>
      </c>
      <c r="M7" s="1">
        <v>1500</v>
      </c>
      <c r="N7" s="7" t="s">
        <v>644</v>
      </c>
      <c r="O7" s="4">
        <v>231</v>
      </c>
      <c r="P7" s="4">
        <v>30</v>
      </c>
      <c r="Q7" s="4">
        <v>3113</v>
      </c>
      <c r="R7" s="4">
        <v>5331</v>
      </c>
      <c r="S7" s="4">
        <v>2867</v>
      </c>
      <c r="T7" s="4">
        <v>52720</v>
      </c>
      <c r="U7" s="4">
        <v>0</v>
      </c>
      <c r="V7" s="4">
        <v>0</v>
      </c>
      <c r="W7" s="4">
        <v>0</v>
      </c>
      <c r="X7" s="4">
        <v>0</v>
      </c>
    </row>
    <row r="8" spans="1:24" ht="15" customHeight="1">
      <c r="A8" s="4">
        <v>231</v>
      </c>
      <c r="B8" s="4">
        <v>20</v>
      </c>
      <c r="C8" s="6">
        <v>0</v>
      </c>
      <c r="D8" s="6">
        <v>0</v>
      </c>
      <c r="E8" s="4">
        <v>13</v>
      </c>
      <c r="F8" s="4">
        <v>61</v>
      </c>
      <c r="G8" s="4">
        <v>2020</v>
      </c>
      <c r="H8" s="4">
        <v>31140</v>
      </c>
      <c r="I8" s="4">
        <v>0</v>
      </c>
      <c r="J8" s="4">
        <v>0</v>
      </c>
      <c r="K8" s="4">
        <v>0</v>
      </c>
      <c r="L8" s="4">
        <v>0</v>
      </c>
      <c r="M8" s="1">
        <v>68000</v>
      </c>
      <c r="N8" s="7" t="s">
        <v>128</v>
      </c>
      <c r="O8" s="4">
        <v>231</v>
      </c>
      <c r="P8" s="4">
        <v>30</v>
      </c>
      <c r="Q8" s="4">
        <v>3113</v>
      </c>
      <c r="R8" s="4">
        <v>5331</v>
      </c>
      <c r="S8" s="4">
        <v>2867</v>
      </c>
      <c r="T8" s="4">
        <v>52722</v>
      </c>
      <c r="U8" s="4">
        <v>0</v>
      </c>
      <c r="V8" s="4">
        <v>0</v>
      </c>
      <c r="W8" s="4">
        <v>0</v>
      </c>
      <c r="X8" s="4">
        <v>0</v>
      </c>
    </row>
    <row r="9" spans="1:24" ht="15" customHeight="1">
      <c r="A9" s="4">
        <v>231</v>
      </c>
      <c r="B9" s="4">
        <v>20</v>
      </c>
      <c r="C9" s="6">
        <v>0</v>
      </c>
      <c r="D9" s="6">
        <v>0</v>
      </c>
      <c r="E9" s="4">
        <v>13</v>
      </c>
      <c r="F9" s="4">
        <v>61</v>
      </c>
      <c r="G9" s="4">
        <v>2020</v>
      </c>
      <c r="H9" s="4">
        <v>31142</v>
      </c>
      <c r="I9" s="4">
        <v>0</v>
      </c>
      <c r="J9" s="4">
        <v>0</v>
      </c>
      <c r="K9" s="4">
        <v>0</v>
      </c>
      <c r="L9" s="4">
        <v>0</v>
      </c>
      <c r="M9" s="1">
        <v>1200000</v>
      </c>
      <c r="N9" s="7" t="s">
        <v>129</v>
      </c>
      <c r="O9" s="4">
        <v>231</v>
      </c>
      <c r="P9" s="4">
        <v>30</v>
      </c>
      <c r="Q9" s="4">
        <v>3113</v>
      </c>
      <c r="R9" s="4">
        <v>5331</v>
      </c>
      <c r="S9" s="4">
        <v>2867</v>
      </c>
      <c r="T9" s="4">
        <v>52723</v>
      </c>
      <c r="U9" s="4">
        <v>0</v>
      </c>
      <c r="V9" s="4">
        <v>0</v>
      </c>
      <c r="W9" s="4">
        <v>0</v>
      </c>
      <c r="X9" s="4">
        <v>0</v>
      </c>
    </row>
    <row r="10" spans="1:24" ht="15" customHeight="1">
      <c r="A10" s="4">
        <v>231</v>
      </c>
      <c r="B10" s="4">
        <v>20</v>
      </c>
      <c r="C10" s="6">
        <v>0</v>
      </c>
      <c r="D10" s="6">
        <v>0</v>
      </c>
      <c r="E10" s="4">
        <v>13</v>
      </c>
      <c r="F10" s="4">
        <v>61</v>
      </c>
      <c r="G10" s="4">
        <v>2020</v>
      </c>
      <c r="H10" s="4">
        <v>31143</v>
      </c>
      <c r="I10" s="4">
        <v>0</v>
      </c>
      <c r="J10" s="4">
        <v>0</v>
      </c>
      <c r="K10" s="4">
        <v>0</v>
      </c>
      <c r="L10" s="4">
        <v>0</v>
      </c>
      <c r="M10" s="1">
        <v>1000</v>
      </c>
      <c r="N10" s="7" t="s">
        <v>645</v>
      </c>
      <c r="O10" s="4">
        <v>231</v>
      </c>
      <c r="P10" s="4">
        <v>30</v>
      </c>
      <c r="Q10" s="4">
        <v>3113</v>
      </c>
      <c r="R10" s="4">
        <v>5331</v>
      </c>
      <c r="S10" s="4">
        <v>2867</v>
      </c>
      <c r="T10" s="4">
        <v>52759</v>
      </c>
      <c r="U10" s="4">
        <v>0</v>
      </c>
      <c r="V10" s="4">
        <v>0</v>
      </c>
      <c r="W10" s="4">
        <v>0</v>
      </c>
      <c r="X10" s="4">
        <v>0</v>
      </c>
    </row>
    <row r="11" spans="1:24" ht="15" customHeight="1">
      <c r="A11" s="4">
        <v>231</v>
      </c>
      <c r="B11" s="4">
        <v>20</v>
      </c>
      <c r="C11" s="6">
        <v>0</v>
      </c>
      <c r="D11" s="6">
        <v>0</v>
      </c>
      <c r="E11" s="4">
        <v>13</v>
      </c>
      <c r="F11" s="4">
        <v>61</v>
      </c>
      <c r="G11" s="4">
        <v>2020</v>
      </c>
      <c r="H11" s="4">
        <v>31146</v>
      </c>
      <c r="I11" s="4">
        <v>0</v>
      </c>
      <c r="J11" s="4">
        <v>0</v>
      </c>
      <c r="K11" s="4">
        <v>0</v>
      </c>
      <c r="L11" s="4">
        <v>0</v>
      </c>
      <c r="M11" s="1">
        <v>7000</v>
      </c>
      <c r="N11" s="7" t="s">
        <v>130</v>
      </c>
      <c r="O11" s="4">
        <v>231</v>
      </c>
      <c r="P11" s="4">
        <v>30</v>
      </c>
      <c r="Q11" s="4">
        <v>3113</v>
      </c>
      <c r="R11" s="4">
        <v>6121</v>
      </c>
      <c r="S11" s="4">
        <v>2490</v>
      </c>
      <c r="T11" s="4">
        <v>52723</v>
      </c>
      <c r="U11" s="4">
        <v>0</v>
      </c>
      <c r="V11" s="4">
        <v>0</v>
      </c>
      <c r="W11" s="4">
        <v>0</v>
      </c>
      <c r="X11" s="4">
        <v>0</v>
      </c>
    </row>
    <row r="12" spans="1:24" ht="15" customHeight="1">
      <c r="A12" s="4">
        <v>231</v>
      </c>
      <c r="B12" s="4">
        <v>20</v>
      </c>
      <c r="C12" s="6">
        <v>0</v>
      </c>
      <c r="D12" s="6">
        <v>0</v>
      </c>
      <c r="E12" s="4">
        <v>13</v>
      </c>
      <c r="F12" s="4">
        <v>61</v>
      </c>
      <c r="G12" s="4">
        <v>2020</v>
      </c>
      <c r="H12" s="4">
        <v>31147</v>
      </c>
      <c r="I12" s="4">
        <v>0</v>
      </c>
      <c r="J12" s="4">
        <v>0</v>
      </c>
      <c r="K12" s="4">
        <v>0</v>
      </c>
      <c r="L12" s="4">
        <v>0</v>
      </c>
      <c r="M12" s="1">
        <v>3000</v>
      </c>
      <c r="N12" s="7" t="s">
        <v>131</v>
      </c>
      <c r="O12" s="4">
        <v>231</v>
      </c>
      <c r="P12" s="4">
        <v>30</v>
      </c>
      <c r="Q12" s="4">
        <v>3311</v>
      </c>
      <c r="R12" s="4">
        <v>5222</v>
      </c>
      <c r="S12" s="4">
        <v>2040</v>
      </c>
      <c r="T12" s="4">
        <v>42006</v>
      </c>
      <c r="U12" s="4">
        <v>0</v>
      </c>
      <c r="V12" s="4">
        <v>0</v>
      </c>
      <c r="W12" s="4">
        <v>0</v>
      </c>
      <c r="X12" s="4">
        <v>0</v>
      </c>
    </row>
    <row r="13" spans="1:14" s="8" customFormat="1" ht="15" customHeight="1">
      <c r="A13" s="10">
        <v>231</v>
      </c>
      <c r="B13" s="10">
        <v>20</v>
      </c>
      <c r="C13" s="6">
        <v>0</v>
      </c>
      <c r="D13" s="6">
        <v>0</v>
      </c>
      <c r="E13" s="10">
        <v>13</v>
      </c>
      <c r="F13" s="10">
        <v>61</v>
      </c>
      <c r="G13" s="10">
        <v>2020</v>
      </c>
      <c r="H13" s="10">
        <v>31148</v>
      </c>
      <c r="I13" s="10">
        <v>0</v>
      </c>
      <c r="J13" s="10">
        <v>0</v>
      </c>
      <c r="K13" s="10">
        <v>0</v>
      </c>
      <c r="L13" s="10">
        <v>0</v>
      </c>
      <c r="M13" s="9">
        <v>500</v>
      </c>
      <c r="N13" s="7" t="s">
        <v>646</v>
      </c>
    </row>
    <row r="14" spans="1:14" s="8" customFormat="1" ht="15" customHeight="1">
      <c r="A14" s="10">
        <v>231</v>
      </c>
      <c r="B14" s="10">
        <v>20</v>
      </c>
      <c r="C14" s="6">
        <v>0</v>
      </c>
      <c r="D14" s="6">
        <v>0</v>
      </c>
      <c r="E14" s="10">
        <v>13</v>
      </c>
      <c r="F14" s="10">
        <v>61</v>
      </c>
      <c r="G14" s="10">
        <v>2020</v>
      </c>
      <c r="H14" s="10">
        <v>31150</v>
      </c>
      <c r="I14" s="10">
        <v>0</v>
      </c>
      <c r="J14" s="10">
        <v>0</v>
      </c>
      <c r="K14" s="10">
        <v>0</v>
      </c>
      <c r="L14" s="10">
        <v>0</v>
      </c>
      <c r="M14" s="9">
        <v>5000</v>
      </c>
      <c r="N14" s="7" t="s">
        <v>646</v>
      </c>
    </row>
    <row r="15" spans="1:24" ht="15" customHeight="1">
      <c r="A15" s="4">
        <v>231</v>
      </c>
      <c r="B15" s="4">
        <v>20</v>
      </c>
      <c r="C15" s="30">
        <v>61</v>
      </c>
      <c r="D15" s="30">
        <v>71</v>
      </c>
      <c r="E15" s="4">
        <v>21</v>
      </c>
      <c r="F15" s="4">
        <v>33</v>
      </c>
      <c r="G15" s="4">
        <v>2020</v>
      </c>
      <c r="H15" s="4">
        <v>31032</v>
      </c>
      <c r="I15" s="4">
        <v>0</v>
      </c>
      <c r="J15" s="4">
        <v>0</v>
      </c>
      <c r="K15" s="4">
        <v>0</v>
      </c>
      <c r="L15" s="4">
        <v>0</v>
      </c>
      <c r="M15" s="1">
        <v>2000</v>
      </c>
      <c r="N15" s="7" t="s">
        <v>132</v>
      </c>
      <c r="O15" s="4">
        <v>231</v>
      </c>
      <c r="P15" s="4">
        <v>30</v>
      </c>
      <c r="Q15" s="4">
        <v>2143</v>
      </c>
      <c r="R15" s="4">
        <v>5032</v>
      </c>
      <c r="S15" s="4">
        <v>2050</v>
      </c>
      <c r="T15" s="4">
        <v>18667</v>
      </c>
      <c r="U15" s="4">
        <v>0</v>
      </c>
      <c r="V15" s="4">
        <v>0</v>
      </c>
      <c r="W15" s="4">
        <v>0</v>
      </c>
      <c r="X15" s="4">
        <v>0</v>
      </c>
    </row>
    <row r="16" spans="1:24" ht="15" customHeight="1">
      <c r="A16" s="4">
        <v>231</v>
      </c>
      <c r="B16" s="4">
        <v>20</v>
      </c>
      <c r="C16" s="6">
        <v>0</v>
      </c>
      <c r="D16" s="6">
        <v>0</v>
      </c>
      <c r="E16" s="4">
        <v>13</v>
      </c>
      <c r="F16" s="4">
        <v>61</v>
      </c>
      <c r="G16" s="4">
        <v>2030</v>
      </c>
      <c r="H16" s="4">
        <v>31004</v>
      </c>
      <c r="I16" s="4">
        <v>0</v>
      </c>
      <c r="J16" s="4">
        <v>0</v>
      </c>
      <c r="K16" s="4">
        <v>0</v>
      </c>
      <c r="L16" s="4">
        <v>0</v>
      </c>
      <c r="M16" s="1">
        <v>180000</v>
      </c>
      <c r="N16" s="7" t="s">
        <v>82</v>
      </c>
      <c r="O16" s="4">
        <v>231</v>
      </c>
      <c r="P16" s="4">
        <v>30</v>
      </c>
      <c r="Q16" s="4">
        <v>3612</v>
      </c>
      <c r="R16" s="4">
        <v>5154</v>
      </c>
      <c r="S16" s="4">
        <v>2950</v>
      </c>
      <c r="T16" s="4">
        <v>69200</v>
      </c>
      <c r="U16" s="4">
        <v>0</v>
      </c>
      <c r="V16" s="4">
        <v>0</v>
      </c>
      <c r="W16" s="4">
        <v>0</v>
      </c>
      <c r="X16" s="4">
        <v>0</v>
      </c>
    </row>
    <row r="17" spans="1:14" s="8" customFormat="1" ht="15" customHeight="1">
      <c r="A17" s="10">
        <v>231</v>
      </c>
      <c r="B17" s="10">
        <v>20</v>
      </c>
      <c r="C17" s="6">
        <v>0</v>
      </c>
      <c r="D17" s="6">
        <v>0</v>
      </c>
      <c r="E17" s="10">
        <v>13</v>
      </c>
      <c r="F17" s="10">
        <v>61</v>
      </c>
      <c r="G17" s="10">
        <v>2030</v>
      </c>
      <c r="H17" s="10">
        <v>31005</v>
      </c>
      <c r="I17" s="10">
        <v>0</v>
      </c>
      <c r="J17" s="10">
        <v>0</v>
      </c>
      <c r="K17" s="10">
        <v>0</v>
      </c>
      <c r="L17" s="10">
        <v>0</v>
      </c>
      <c r="M17" s="9">
        <v>60000</v>
      </c>
      <c r="N17" s="7" t="s">
        <v>154</v>
      </c>
    </row>
    <row r="18" spans="1:24" ht="15" customHeight="1">
      <c r="A18" s="4">
        <v>231</v>
      </c>
      <c r="B18" s="4">
        <v>20</v>
      </c>
      <c r="C18" s="6">
        <v>0</v>
      </c>
      <c r="D18" s="6">
        <v>0</v>
      </c>
      <c r="E18" s="4">
        <v>13</v>
      </c>
      <c r="F18" s="4">
        <v>61</v>
      </c>
      <c r="G18" s="4">
        <v>2030</v>
      </c>
      <c r="H18" s="4">
        <v>31007</v>
      </c>
      <c r="I18" s="4">
        <v>0</v>
      </c>
      <c r="J18" s="4">
        <v>0</v>
      </c>
      <c r="K18" s="4">
        <v>0</v>
      </c>
      <c r="L18" s="4">
        <v>0</v>
      </c>
      <c r="M18" s="1">
        <v>619000</v>
      </c>
      <c r="N18" s="7" t="s">
        <v>84</v>
      </c>
      <c r="O18" s="4">
        <v>231</v>
      </c>
      <c r="P18" s="4">
        <v>30</v>
      </c>
      <c r="Q18" s="4">
        <v>2143</v>
      </c>
      <c r="R18" s="4">
        <v>5032</v>
      </c>
      <c r="S18" s="4">
        <v>2050</v>
      </c>
      <c r="T18" s="4">
        <v>18669</v>
      </c>
      <c r="U18" s="4">
        <v>0</v>
      </c>
      <c r="V18" s="4">
        <v>0</v>
      </c>
      <c r="W18" s="4">
        <v>0</v>
      </c>
      <c r="X18" s="4">
        <v>0</v>
      </c>
    </row>
    <row r="19" spans="1:14" s="8" customFormat="1" ht="15" customHeight="1">
      <c r="A19" s="10">
        <v>231</v>
      </c>
      <c r="B19" s="10">
        <v>20</v>
      </c>
      <c r="C19" s="6">
        <v>0</v>
      </c>
      <c r="D19" s="6">
        <v>0</v>
      </c>
      <c r="E19" s="10">
        <v>13</v>
      </c>
      <c r="F19" s="10">
        <v>61</v>
      </c>
      <c r="G19" s="10">
        <v>2030</v>
      </c>
      <c r="H19" s="10">
        <v>31019</v>
      </c>
      <c r="I19" s="10">
        <v>0</v>
      </c>
      <c r="J19" s="10">
        <v>0</v>
      </c>
      <c r="K19" s="10">
        <v>0</v>
      </c>
      <c r="L19" s="10">
        <v>0</v>
      </c>
      <c r="M19" s="9">
        <v>30000</v>
      </c>
      <c r="N19" s="7" t="s">
        <v>85</v>
      </c>
    </row>
    <row r="20" spans="1:14" s="8" customFormat="1" ht="15" customHeight="1">
      <c r="A20" s="10">
        <v>231</v>
      </c>
      <c r="B20" s="10">
        <v>20</v>
      </c>
      <c r="C20" s="6">
        <v>0</v>
      </c>
      <c r="D20" s="6">
        <v>0</v>
      </c>
      <c r="E20" s="10">
        <v>13</v>
      </c>
      <c r="F20" s="10">
        <v>61</v>
      </c>
      <c r="G20" s="10">
        <v>2030</v>
      </c>
      <c r="H20" s="10">
        <v>31028</v>
      </c>
      <c r="I20" s="10">
        <v>0</v>
      </c>
      <c r="J20" s="10">
        <v>0</v>
      </c>
      <c r="K20" s="10">
        <v>0</v>
      </c>
      <c r="L20" s="10">
        <v>0</v>
      </c>
      <c r="M20" s="9">
        <v>10000</v>
      </c>
      <c r="N20" s="7" t="s">
        <v>83</v>
      </c>
    </row>
    <row r="21" spans="1:24" ht="15" customHeight="1">
      <c r="A21" s="4">
        <v>231</v>
      </c>
      <c r="B21" s="4">
        <v>20</v>
      </c>
      <c r="C21" s="6">
        <v>0</v>
      </c>
      <c r="D21" s="6">
        <v>0</v>
      </c>
      <c r="E21" s="4">
        <v>13</v>
      </c>
      <c r="F21" s="4">
        <v>61</v>
      </c>
      <c r="G21" s="4">
        <v>2030</v>
      </c>
      <c r="H21" s="4">
        <v>31029</v>
      </c>
      <c r="I21" s="4">
        <v>0</v>
      </c>
      <c r="J21" s="4">
        <v>0</v>
      </c>
      <c r="K21" s="4">
        <v>0</v>
      </c>
      <c r="L21" s="4">
        <v>0</v>
      </c>
      <c r="M21" s="1">
        <v>1000</v>
      </c>
      <c r="N21" s="7" t="s">
        <v>123</v>
      </c>
      <c r="O21" s="4">
        <v>231</v>
      </c>
      <c r="P21" s="4">
        <v>30</v>
      </c>
      <c r="Q21" s="4">
        <v>2143</v>
      </c>
      <c r="R21" s="4">
        <v>5139</v>
      </c>
      <c r="S21" s="4">
        <v>2059</v>
      </c>
      <c r="T21" s="4">
        <v>18667</v>
      </c>
      <c r="U21" s="4">
        <v>0</v>
      </c>
      <c r="V21" s="4">
        <v>0</v>
      </c>
      <c r="W21" s="4">
        <v>0</v>
      </c>
      <c r="X21" s="4">
        <v>0</v>
      </c>
    </row>
    <row r="22" spans="1:14" ht="15" customHeight="1">
      <c r="A22" s="4">
        <v>231</v>
      </c>
      <c r="B22" s="4">
        <v>20</v>
      </c>
      <c r="C22" s="6">
        <v>0</v>
      </c>
      <c r="D22" s="6">
        <v>0</v>
      </c>
      <c r="E22" s="4">
        <v>13</v>
      </c>
      <c r="F22" s="4">
        <v>61</v>
      </c>
      <c r="G22" s="4">
        <v>2030</v>
      </c>
      <c r="H22" s="4">
        <v>31030</v>
      </c>
      <c r="I22" s="4">
        <v>0</v>
      </c>
      <c r="J22" s="4">
        <v>0</v>
      </c>
      <c r="K22" s="4">
        <v>0</v>
      </c>
      <c r="L22" s="4">
        <v>0</v>
      </c>
      <c r="M22" s="1">
        <v>300000</v>
      </c>
      <c r="N22" s="7" t="s">
        <v>86</v>
      </c>
    </row>
    <row r="23" spans="1:14" ht="15" customHeight="1">
      <c r="A23" s="4">
        <v>231</v>
      </c>
      <c r="B23" s="4">
        <v>20</v>
      </c>
      <c r="C23" s="30">
        <v>21</v>
      </c>
      <c r="D23" s="30">
        <v>43</v>
      </c>
      <c r="E23" s="4">
        <v>21</v>
      </c>
      <c r="F23" s="4">
        <v>11</v>
      </c>
      <c r="G23" s="4">
        <v>2045</v>
      </c>
      <c r="H23" s="4">
        <v>18667</v>
      </c>
      <c r="I23" s="4">
        <v>0</v>
      </c>
      <c r="J23" s="4">
        <v>0</v>
      </c>
      <c r="K23" s="4">
        <v>0</v>
      </c>
      <c r="L23" s="4">
        <v>0</v>
      </c>
      <c r="M23" s="1">
        <v>150000</v>
      </c>
      <c r="N23" s="7" t="s">
        <v>68</v>
      </c>
    </row>
    <row r="24" spans="1:24" ht="15" customHeight="1">
      <c r="A24" s="4">
        <v>231</v>
      </c>
      <c r="B24" s="4">
        <v>20</v>
      </c>
      <c r="C24" s="30">
        <v>21</v>
      </c>
      <c r="D24" s="30">
        <v>43</v>
      </c>
      <c r="E24" s="4">
        <v>21</v>
      </c>
      <c r="F24" s="4">
        <v>12</v>
      </c>
      <c r="G24" s="4">
        <v>2045</v>
      </c>
      <c r="H24" s="4">
        <v>18667</v>
      </c>
      <c r="I24" s="4">
        <v>0</v>
      </c>
      <c r="J24" s="4">
        <v>0</v>
      </c>
      <c r="K24" s="4">
        <v>0</v>
      </c>
      <c r="L24" s="4">
        <v>0</v>
      </c>
      <c r="M24" s="1">
        <v>550000</v>
      </c>
      <c r="N24" s="7" t="s">
        <v>78</v>
      </c>
      <c r="O24" s="4">
        <v>231</v>
      </c>
      <c r="P24" s="4">
        <v>30</v>
      </c>
      <c r="Q24" s="4">
        <v>3315</v>
      </c>
      <c r="R24" s="4">
        <v>5331</v>
      </c>
      <c r="S24" s="4">
        <v>2040</v>
      </c>
      <c r="T24" s="4">
        <v>52628</v>
      </c>
      <c r="U24" s="4">
        <v>0</v>
      </c>
      <c r="V24" s="4">
        <v>0</v>
      </c>
      <c r="W24" s="4">
        <v>0</v>
      </c>
      <c r="X24" s="4">
        <v>0</v>
      </c>
    </row>
    <row r="25" spans="1:24" ht="15" customHeight="1">
      <c r="A25" s="4">
        <v>231</v>
      </c>
      <c r="B25" s="4">
        <v>20</v>
      </c>
      <c r="C25" s="30">
        <v>21</v>
      </c>
      <c r="D25" s="30">
        <v>43</v>
      </c>
      <c r="E25" s="4">
        <v>21</v>
      </c>
      <c r="F25" s="4">
        <v>12</v>
      </c>
      <c r="G25" s="4">
        <v>2045</v>
      </c>
      <c r="H25" s="4">
        <v>18669</v>
      </c>
      <c r="I25" s="4">
        <v>0</v>
      </c>
      <c r="J25" s="4">
        <v>0</v>
      </c>
      <c r="K25" s="4">
        <v>0</v>
      </c>
      <c r="L25" s="4">
        <v>0</v>
      </c>
      <c r="M25" s="1">
        <v>400000</v>
      </c>
      <c r="N25" s="7" t="s">
        <v>134</v>
      </c>
      <c r="O25" s="4">
        <v>231</v>
      </c>
      <c r="P25" s="4">
        <v>10</v>
      </c>
      <c r="Q25" s="4">
        <v>0</v>
      </c>
      <c r="R25" s="4">
        <v>4112</v>
      </c>
      <c r="S25" s="4">
        <v>2059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ht="15" customHeight="1">
      <c r="A26" s="4">
        <v>231</v>
      </c>
      <c r="B26" s="4">
        <v>20</v>
      </c>
      <c r="C26" s="30">
        <v>21</v>
      </c>
      <c r="D26" s="30">
        <v>43</v>
      </c>
      <c r="E26" s="4">
        <v>21</v>
      </c>
      <c r="F26" s="4">
        <v>32</v>
      </c>
      <c r="G26" s="4">
        <v>2045</v>
      </c>
      <c r="H26" s="4">
        <v>18667</v>
      </c>
      <c r="I26" s="4">
        <v>0</v>
      </c>
      <c r="J26" s="4">
        <v>0</v>
      </c>
      <c r="K26" s="4">
        <v>0</v>
      </c>
      <c r="L26" s="4">
        <v>0</v>
      </c>
      <c r="M26" s="1">
        <v>10000</v>
      </c>
      <c r="N26" s="7" t="s">
        <v>69</v>
      </c>
      <c r="O26" s="4">
        <v>231</v>
      </c>
      <c r="P26" s="4">
        <v>10</v>
      </c>
      <c r="Q26" s="4">
        <v>0</v>
      </c>
      <c r="R26" s="4">
        <v>8114</v>
      </c>
      <c r="S26" s="4">
        <v>2200</v>
      </c>
      <c r="T26" s="4">
        <v>999115</v>
      </c>
      <c r="U26" s="4">
        <v>0</v>
      </c>
      <c r="V26" s="4">
        <v>0</v>
      </c>
      <c r="W26" s="4">
        <v>0</v>
      </c>
      <c r="X26" s="4">
        <v>0</v>
      </c>
    </row>
    <row r="27" spans="1:24" ht="15" customHeight="1">
      <c r="A27" s="4">
        <v>231</v>
      </c>
      <c r="B27" s="4">
        <v>20</v>
      </c>
      <c r="C27" s="6">
        <v>0</v>
      </c>
      <c r="D27" s="6">
        <v>0</v>
      </c>
      <c r="E27" s="4">
        <v>13</v>
      </c>
      <c r="F27" s="4">
        <v>61</v>
      </c>
      <c r="G27" s="4">
        <v>2059</v>
      </c>
      <c r="H27" s="4">
        <v>31024</v>
      </c>
      <c r="I27" s="4">
        <v>0</v>
      </c>
      <c r="J27" s="4">
        <v>0</v>
      </c>
      <c r="K27" s="4">
        <v>0</v>
      </c>
      <c r="L27" s="4">
        <v>0</v>
      </c>
      <c r="M27" s="1">
        <v>100000</v>
      </c>
      <c r="N27" s="7" t="s">
        <v>135</v>
      </c>
      <c r="O27" s="4">
        <v>231</v>
      </c>
      <c r="P27" s="4">
        <v>10</v>
      </c>
      <c r="Q27" s="4">
        <v>0</v>
      </c>
      <c r="R27" s="4">
        <v>8123</v>
      </c>
      <c r="S27" s="4">
        <v>2200</v>
      </c>
      <c r="T27" s="4">
        <v>999115</v>
      </c>
      <c r="U27" s="4">
        <v>0</v>
      </c>
      <c r="V27" s="4">
        <v>0</v>
      </c>
      <c r="W27" s="4">
        <v>0</v>
      </c>
      <c r="X27" s="4">
        <v>0</v>
      </c>
    </row>
    <row r="28" spans="1:24" ht="15" customHeight="1">
      <c r="A28" s="4">
        <v>231</v>
      </c>
      <c r="B28" s="4">
        <v>20</v>
      </c>
      <c r="C28" s="6">
        <v>0</v>
      </c>
      <c r="D28" s="6">
        <v>0</v>
      </c>
      <c r="E28" s="4">
        <v>13</v>
      </c>
      <c r="F28" s="4">
        <v>61</v>
      </c>
      <c r="G28" s="4">
        <v>2059</v>
      </c>
      <c r="H28" s="4">
        <v>31025</v>
      </c>
      <c r="I28" s="4">
        <v>0</v>
      </c>
      <c r="J28" s="4">
        <v>0</v>
      </c>
      <c r="K28" s="4">
        <v>0</v>
      </c>
      <c r="L28" s="4">
        <v>0</v>
      </c>
      <c r="M28" s="1">
        <v>50000</v>
      </c>
      <c r="N28" s="7" t="s">
        <v>136</v>
      </c>
      <c r="O28" s="4">
        <v>231</v>
      </c>
      <c r="P28" s="4">
        <v>10</v>
      </c>
      <c r="Q28" s="4">
        <v>0</v>
      </c>
      <c r="R28" s="4">
        <v>8124</v>
      </c>
      <c r="S28" s="4">
        <v>2200</v>
      </c>
      <c r="T28" s="4">
        <v>0</v>
      </c>
      <c r="U28" s="4">
        <v>0</v>
      </c>
      <c r="V28" s="4">
        <v>0</v>
      </c>
      <c r="W28" s="4">
        <v>0</v>
      </c>
      <c r="X28" s="4">
        <v>22</v>
      </c>
    </row>
    <row r="29" spans="1:24" ht="15" customHeight="1">
      <c r="A29" s="4">
        <v>231</v>
      </c>
      <c r="B29" s="4">
        <v>20</v>
      </c>
      <c r="C29" s="6">
        <v>0</v>
      </c>
      <c r="D29" s="6">
        <v>0</v>
      </c>
      <c r="E29" s="4">
        <v>13</v>
      </c>
      <c r="F29" s="4">
        <v>61</v>
      </c>
      <c r="G29" s="4">
        <v>2059</v>
      </c>
      <c r="H29" s="4">
        <v>31031</v>
      </c>
      <c r="I29" s="4">
        <v>0</v>
      </c>
      <c r="J29" s="4">
        <v>0</v>
      </c>
      <c r="K29" s="4">
        <v>0</v>
      </c>
      <c r="L29" s="4">
        <v>0</v>
      </c>
      <c r="M29" s="1">
        <v>4000</v>
      </c>
      <c r="N29" s="7" t="s">
        <v>137</v>
      </c>
      <c r="O29" s="4">
        <v>231</v>
      </c>
      <c r="P29" s="4">
        <v>10</v>
      </c>
      <c r="Q29" s="4">
        <v>0</v>
      </c>
      <c r="R29" s="4">
        <v>8124</v>
      </c>
      <c r="S29" s="4">
        <v>2200</v>
      </c>
      <c r="T29" s="4">
        <v>999108</v>
      </c>
      <c r="U29" s="4">
        <v>0</v>
      </c>
      <c r="V29" s="4">
        <v>0</v>
      </c>
      <c r="W29" s="4">
        <v>0</v>
      </c>
      <c r="X29" s="4">
        <v>0</v>
      </c>
    </row>
    <row r="30" spans="1:24" ht="15" customHeight="1">
      <c r="A30" s="4">
        <v>231</v>
      </c>
      <c r="B30" s="4">
        <v>20</v>
      </c>
      <c r="C30" s="6">
        <v>0</v>
      </c>
      <c r="D30" s="6">
        <v>0</v>
      </c>
      <c r="E30" s="4">
        <v>13</v>
      </c>
      <c r="F30" s="4">
        <v>61</v>
      </c>
      <c r="G30" s="4">
        <v>2059</v>
      </c>
      <c r="H30" s="4">
        <v>31045</v>
      </c>
      <c r="I30" s="4">
        <v>0</v>
      </c>
      <c r="J30" s="4">
        <v>0</v>
      </c>
      <c r="K30" s="4">
        <v>0</v>
      </c>
      <c r="L30" s="4">
        <v>0</v>
      </c>
      <c r="M30" s="1">
        <v>5000</v>
      </c>
      <c r="N30" s="7" t="s">
        <v>103</v>
      </c>
      <c r="O30" s="4">
        <v>231</v>
      </c>
      <c r="P30" s="4">
        <v>10</v>
      </c>
      <c r="Q30" s="4">
        <v>0</v>
      </c>
      <c r="R30" s="4">
        <v>8124</v>
      </c>
      <c r="S30" s="4">
        <v>2200</v>
      </c>
      <c r="T30" s="4">
        <v>999113</v>
      </c>
      <c r="U30" s="4">
        <v>0</v>
      </c>
      <c r="V30" s="4">
        <v>0</v>
      </c>
      <c r="W30" s="4">
        <v>0</v>
      </c>
      <c r="X30" s="4">
        <v>0</v>
      </c>
    </row>
    <row r="31" spans="1:24" ht="15" customHeight="1">
      <c r="A31" s="4">
        <v>231</v>
      </c>
      <c r="B31" s="4">
        <v>20</v>
      </c>
      <c r="C31" s="6">
        <v>0</v>
      </c>
      <c r="D31" s="6">
        <v>0</v>
      </c>
      <c r="E31" s="4">
        <v>13</v>
      </c>
      <c r="F31" s="4">
        <v>61</v>
      </c>
      <c r="G31" s="4">
        <v>2059</v>
      </c>
      <c r="H31" s="4">
        <v>31047</v>
      </c>
      <c r="I31" s="4">
        <v>0</v>
      </c>
      <c r="J31" s="4">
        <v>0</v>
      </c>
      <c r="K31" s="4">
        <v>0</v>
      </c>
      <c r="L31" s="4">
        <v>0</v>
      </c>
      <c r="M31" s="1">
        <v>12000</v>
      </c>
      <c r="N31" s="7" t="s">
        <v>105</v>
      </c>
      <c r="O31" s="4">
        <v>231</v>
      </c>
      <c r="P31" s="4">
        <v>10</v>
      </c>
      <c r="Q31" s="4">
        <v>3612</v>
      </c>
      <c r="R31" s="4">
        <v>5141</v>
      </c>
      <c r="S31" s="4">
        <v>2200</v>
      </c>
      <c r="T31" s="4">
        <v>988104</v>
      </c>
      <c r="U31" s="4">
        <v>0</v>
      </c>
      <c r="V31" s="4">
        <v>0</v>
      </c>
      <c r="W31" s="4">
        <v>0</v>
      </c>
      <c r="X31" s="4">
        <v>0</v>
      </c>
    </row>
    <row r="32" spans="1:24" ht="15" customHeight="1">
      <c r="A32" s="4">
        <v>231</v>
      </c>
      <c r="B32" s="4">
        <v>20</v>
      </c>
      <c r="C32" s="6">
        <v>0</v>
      </c>
      <c r="D32" s="6">
        <v>0</v>
      </c>
      <c r="E32" s="4">
        <v>13</v>
      </c>
      <c r="F32" s="4">
        <v>61</v>
      </c>
      <c r="G32" s="4">
        <v>2059</v>
      </c>
      <c r="H32" s="4">
        <v>31048</v>
      </c>
      <c r="I32" s="4">
        <v>0</v>
      </c>
      <c r="J32" s="4">
        <v>0</v>
      </c>
      <c r="K32" s="4">
        <v>0</v>
      </c>
      <c r="L32" s="4">
        <v>0</v>
      </c>
      <c r="M32" s="1">
        <v>40000</v>
      </c>
      <c r="N32" s="7" t="s">
        <v>108</v>
      </c>
      <c r="O32" s="4">
        <v>231</v>
      </c>
      <c r="P32" s="4">
        <v>10</v>
      </c>
      <c r="Q32" s="4">
        <v>0</v>
      </c>
      <c r="R32" s="4">
        <v>8124</v>
      </c>
      <c r="S32" s="4">
        <v>2200</v>
      </c>
      <c r="T32" s="4">
        <v>999501</v>
      </c>
      <c r="U32" s="4">
        <v>0</v>
      </c>
      <c r="V32" s="4">
        <v>0</v>
      </c>
      <c r="W32" s="4">
        <v>0</v>
      </c>
      <c r="X32" s="4">
        <v>0</v>
      </c>
    </row>
    <row r="33" spans="1:24" ht="15" customHeight="1">
      <c r="A33" s="4">
        <v>231</v>
      </c>
      <c r="B33" s="4">
        <v>20</v>
      </c>
      <c r="C33" s="6">
        <v>0</v>
      </c>
      <c r="D33" s="6">
        <v>0</v>
      </c>
      <c r="E33" s="4">
        <v>13</v>
      </c>
      <c r="F33" s="4">
        <v>61</v>
      </c>
      <c r="G33" s="4">
        <v>2059</v>
      </c>
      <c r="H33" s="4">
        <v>31049</v>
      </c>
      <c r="I33" s="4">
        <v>0</v>
      </c>
      <c r="J33" s="4">
        <v>0</v>
      </c>
      <c r="K33" s="4">
        <v>0</v>
      </c>
      <c r="L33" s="4">
        <v>0</v>
      </c>
      <c r="M33" s="1">
        <v>10000</v>
      </c>
      <c r="N33" s="7" t="s">
        <v>104</v>
      </c>
      <c r="O33" s="4">
        <v>231</v>
      </c>
      <c r="P33" s="4">
        <v>10</v>
      </c>
      <c r="Q33" s="4">
        <v>3612</v>
      </c>
      <c r="R33" s="4">
        <v>5141</v>
      </c>
      <c r="S33" s="4">
        <v>2200</v>
      </c>
      <c r="T33" s="4">
        <v>988108</v>
      </c>
      <c r="U33" s="4">
        <v>0</v>
      </c>
      <c r="V33" s="4">
        <v>0</v>
      </c>
      <c r="W33" s="4">
        <v>0</v>
      </c>
      <c r="X33" s="4">
        <v>0</v>
      </c>
    </row>
    <row r="34" spans="1:14" ht="15" customHeight="1">
      <c r="A34" s="4">
        <v>231</v>
      </c>
      <c r="B34" s="4">
        <v>20</v>
      </c>
      <c r="C34" s="6">
        <v>0</v>
      </c>
      <c r="D34" s="6">
        <v>0</v>
      </c>
      <c r="E34" s="4">
        <v>13</v>
      </c>
      <c r="F34" s="4">
        <v>61</v>
      </c>
      <c r="G34" s="4">
        <v>2059</v>
      </c>
      <c r="H34" s="4">
        <v>31051</v>
      </c>
      <c r="I34" s="4">
        <v>0</v>
      </c>
      <c r="J34" s="4">
        <v>0</v>
      </c>
      <c r="K34" s="4">
        <v>0</v>
      </c>
      <c r="L34" s="4">
        <v>0</v>
      </c>
      <c r="M34" s="1">
        <v>5000</v>
      </c>
      <c r="N34" s="7" t="s">
        <v>138</v>
      </c>
    </row>
    <row r="35" spans="1:14" ht="15" customHeight="1">
      <c r="A35" s="4">
        <v>231</v>
      </c>
      <c r="B35" s="4">
        <v>20</v>
      </c>
      <c r="C35" s="6">
        <v>0</v>
      </c>
      <c r="D35" s="6">
        <v>0</v>
      </c>
      <c r="E35" s="4">
        <v>13</v>
      </c>
      <c r="F35" s="4">
        <v>61</v>
      </c>
      <c r="G35" s="4">
        <v>2059</v>
      </c>
      <c r="H35" s="4">
        <v>31053</v>
      </c>
      <c r="I35" s="4">
        <v>0</v>
      </c>
      <c r="J35" s="4">
        <v>0</v>
      </c>
      <c r="K35" s="4">
        <v>0</v>
      </c>
      <c r="L35" s="4">
        <v>0</v>
      </c>
      <c r="M35" s="1">
        <v>1000</v>
      </c>
      <c r="N35" s="7" t="s">
        <v>107</v>
      </c>
    </row>
    <row r="36" spans="1:14" ht="15" customHeight="1">
      <c r="A36" s="4">
        <v>231</v>
      </c>
      <c r="B36" s="4">
        <v>20</v>
      </c>
      <c r="C36" s="6">
        <v>0</v>
      </c>
      <c r="D36" s="6">
        <v>0</v>
      </c>
      <c r="E36" s="4">
        <v>13</v>
      </c>
      <c r="F36" s="4">
        <v>61</v>
      </c>
      <c r="G36" s="4">
        <v>2059</v>
      </c>
      <c r="H36" s="4">
        <v>31055</v>
      </c>
      <c r="I36" s="4">
        <v>0</v>
      </c>
      <c r="J36" s="4">
        <v>0</v>
      </c>
      <c r="K36" s="4">
        <v>0</v>
      </c>
      <c r="L36" s="4">
        <v>0</v>
      </c>
      <c r="M36" s="1">
        <v>200</v>
      </c>
      <c r="N36" s="7" t="s">
        <v>106</v>
      </c>
    </row>
    <row r="37" spans="1:24" ht="15" customHeight="1">
      <c r="A37" s="4">
        <v>231</v>
      </c>
      <c r="B37" s="4">
        <v>10</v>
      </c>
      <c r="C37" s="6">
        <v>0</v>
      </c>
      <c r="D37" s="6">
        <v>0</v>
      </c>
      <c r="E37" s="4">
        <v>41</v>
      </c>
      <c r="F37" s="4">
        <v>12</v>
      </c>
      <c r="G37" s="4">
        <v>2059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1">
        <v>28013700</v>
      </c>
      <c r="N37" s="7" t="s">
        <v>122</v>
      </c>
      <c r="O37" s="4">
        <v>231</v>
      </c>
      <c r="P37" s="4">
        <v>20</v>
      </c>
      <c r="Q37" s="4">
        <v>0</v>
      </c>
      <c r="R37" s="4">
        <v>1361</v>
      </c>
      <c r="S37" s="4">
        <v>2020</v>
      </c>
      <c r="T37" s="4">
        <v>31010</v>
      </c>
      <c r="U37" s="4">
        <v>0</v>
      </c>
      <c r="V37" s="4">
        <v>0</v>
      </c>
      <c r="W37" s="4">
        <v>0</v>
      </c>
      <c r="X37" s="4">
        <v>0</v>
      </c>
    </row>
    <row r="38" spans="1:14" ht="15" customHeight="1">
      <c r="A38" s="4">
        <v>231</v>
      </c>
      <c r="B38" s="4">
        <v>15</v>
      </c>
      <c r="C38" s="30">
        <v>63</v>
      </c>
      <c r="D38" s="30">
        <v>10</v>
      </c>
      <c r="E38" s="4">
        <v>21</v>
      </c>
      <c r="F38" s="4">
        <v>41</v>
      </c>
      <c r="G38" s="4">
        <v>2059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">
        <v>10500</v>
      </c>
      <c r="N38" s="7" t="s">
        <v>102</v>
      </c>
    </row>
    <row r="39" spans="1:24" ht="15" customHeight="1">
      <c r="A39" s="4">
        <v>231</v>
      </c>
      <c r="B39" s="4">
        <v>20</v>
      </c>
      <c r="C39" s="30">
        <v>63</v>
      </c>
      <c r="D39" s="30">
        <v>10</v>
      </c>
      <c r="E39" s="4">
        <v>21</v>
      </c>
      <c r="F39" s="4">
        <v>41</v>
      </c>
      <c r="G39" s="4">
        <v>2059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">
        <v>88000</v>
      </c>
      <c r="N39" s="7" t="s">
        <v>102</v>
      </c>
      <c r="O39" s="4">
        <v>231</v>
      </c>
      <c r="P39" s="4">
        <v>20</v>
      </c>
      <c r="Q39" s="4">
        <v>0</v>
      </c>
      <c r="R39" s="4">
        <v>1345</v>
      </c>
      <c r="S39" s="4">
        <v>2094</v>
      </c>
      <c r="T39" s="4">
        <v>30008</v>
      </c>
      <c r="U39" s="4">
        <v>0</v>
      </c>
      <c r="V39" s="4">
        <v>0</v>
      </c>
      <c r="W39" s="4">
        <v>0</v>
      </c>
      <c r="X39" s="4">
        <v>0</v>
      </c>
    </row>
    <row r="40" spans="1:24" s="8" customFormat="1" ht="15" customHeight="1">
      <c r="A40" s="10">
        <v>231</v>
      </c>
      <c r="B40" s="10">
        <v>24</v>
      </c>
      <c r="C40" s="30">
        <v>63</v>
      </c>
      <c r="D40" s="30">
        <v>10</v>
      </c>
      <c r="E40" s="10">
        <v>21</v>
      </c>
      <c r="F40" s="10">
        <v>41</v>
      </c>
      <c r="G40" s="10">
        <v>2059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9">
        <v>1500</v>
      </c>
      <c r="N40" s="7" t="s">
        <v>102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5" customHeight="1">
      <c r="A41" s="4">
        <v>231</v>
      </c>
      <c r="B41" s="4">
        <v>20</v>
      </c>
      <c r="C41" s="6">
        <v>0</v>
      </c>
      <c r="D41" s="6">
        <v>0</v>
      </c>
      <c r="E41" s="4">
        <v>13</v>
      </c>
      <c r="F41" s="4">
        <v>61</v>
      </c>
      <c r="G41" s="4">
        <v>2070</v>
      </c>
      <c r="H41" s="4">
        <v>31054</v>
      </c>
      <c r="I41" s="4">
        <v>0</v>
      </c>
      <c r="J41" s="4">
        <v>0</v>
      </c>
      <c r="K41" s="4">
        <v>0</v>
      </c>
      <c r="L41" s="4">
        <v>0</v>
      </c>
      <c r="M41" s="1">
        <v>88000</v>
      </c>
      <c r="N41" s="7" t="s">
        <v>139</v>
      </c>
      <c r="O41" s="4">
        <v>231</v>
      </c>
      <c r="P41" s="4">
        <v>20</v>
      </c>
      <c r="Q41" s="4">
        <v>0</v>
      </c>
      <c r="R41" s="4">
        <v>1353</v>
      </c>
      <c r="S41" s="4">
        <v>2300</v>
      </c>
      <c r="T41" s="4">
        <v>31212</v>
      </c>
      <c r="U41" s="4">
        <v>0</v>
      </c>
      <c r="V41" s="4">
        <v>0</v>
      </c>
      <c r="W41" s="4">
        <v>0</v>
      </c>
      <c r="X41" s="4">
        <v>0</v>
      </c>
    </row>
    <row r="42" spans="1:24" ht="15" customHeight="1">
      <c r="A42" s="4">
        <v>231</v>
      </c>
      <c r="B42" s="4">
        <v>20</v>
      </c>
      <c r="C42" s="6">
        <v>0</v>
      </c>
      <c r="D42" s="6">
        <v>0</v>
      </c>
      <c r="E42" s="4">
        <v>13</v>
      </c>
      <c r="F42" s="4">
        <v>61</v>
      </c>
      <c r="G42" s="4">
        <v>2070</v>
      </c>
      <c r="H42" s="4">
        <v>31601</v>
      </c>
      <c r="I42" s="4">
        <v>0</v>
      </c>
      <c r="J42" s="4">
        <v>0</v>
      </c>
      <c r="K42" s="4">
        <v>0</v>
      </c>
      <c r="L42" s="4">
        <v>0</v>
      </c>
      <c r="M42" s="1">
        <f>500000-6000</f>
        <v>494000</v>
      </c>
      <c r="N42" s="7" t="s">
        <v>140</v>
      </c>
      <c r="O42" s="4">
        <v>231</v>
      </c>
      <c r="P42" s="4">
        <v>20</v>
      </c>
      <c r="Q42" s="4">
        <v>0</v>
      </c>
      <c r="R42" s="4">
        <v>1361</v>
      </c>
      <c r="S42" s="4">
        <v>2020</v>
      </c>
      <c r="T42" s="4">
        <v>31006</v>
      </c>
      <c r="U42" s="4">
        <v>0</v>
      </c>
      <c r="V42" s="4">
        <v>0</v>
      </c>
      <c r="W42" s="4">
        <v>0</v>
      </c>
      <c r="X42" s="4">
        <v>0</v>
      </c>
    </row>
    <row r="43" spans="1:14" ht="15" customHeight="1">
      <c r="A43" s="4">
        <v>231</v>
      </c>
      <c r="B43" s="4">
        <v>20</v>
      </c>
      <c r="C43" s="6">
        <v>21</v>
      </c>
      <c r="D43" s="6">
        <v>69</v>
      </c>
      <c r="E43" s="4">
        <v>23</v>
      </c>
      <c r="F43" s="4">
        <v>24</v>
      </c>
      <c r="G43" s="4">
        <v>2070</v>
      </c>
      <c r="H43" s="4">
        <v>30056</v>
      </c>
      <c r="I43" s="4">
        <v>0</v>
      </c>
      <c r="J43" s="4">
        <v>0</v>
      </c>
      <c r="K43" s="4">
        <v>0</v>
      </c>
      <c r="L43" s="4">
        <v>0</v>
      </c>
      <c r="M43" s="1">
        <v>18000</v>
      </c>
      <c r="N43" s="7" t="s">
        <v>647</v>
      </c>
    </row>
    <row r="44" spans="1:24" ht="15" customHeight="1">
      <c r="A44" s="4">
        <v>231</v>
      </c>
      <c r="B44" s="4">
        <v>24</v>
      </c>
      <c r="C44" s="6">
        <v>0</v>
      </c>
      <c r="D44" s="6">
        <v>0</v>
      </c>
      <c r="E44" s="4">
        <v>11</v>
      </c>
      <c r="F44" s="4">
        <v>11</v>
      </c>
      <c r="G44" s="4">
        <v>2090</v>
      </c>
      <c r="H44" s="4">
        <v>32612</v>
      </c>
      <c r="I44" s="4">
        <v>0</v>
      </c>
      <c r="J44" s="4">
        <v>0</v>
      </c>
      <c r="K44" s="4">
        <v>0</v>
      </c>
      <c r="L44" s="4">
        <v>0</v>
      </c>
      <c r="M44" s="1">
        <f>48610000+193629-30000</f>
        <v>48773629</v>
      </c>
      <c r="N44" s="7" t="s">
        <v>24</v>
      </c>
      <c r="O44" s="4">
        <v>231</v>
      </c>
      <c r="P44" s="4">
        <v>25</v>
      </c>
      <c r="Q44" s="4">
        <v>3612</v>
      </c>
      <c r="R44" s="4">
        <v>2111</v>
      </c>
      <c r="S44" s="4">
        <v>2950</v>
      </c>
      <c r="T44" s="4">
        <v>30031</v>
      </c>
      <c r="U44" s="4">
        <v>0</v>
      </c>
      <c r="V44" s="4">
        <v>0</v>
      </c>
      <c r="W44" s="4">
        <v>0</v>
      </c>
      <c r="X44" s="4">
        <v>7</v>
      </c>
    </row>
    <row r="45" spans="1:24" ht="15" customHeight="1">
      <c r="A45" s="4">
        <v>231</v>
      </c>
      <c r="B45" s="4">
        <v>24</v>
      </c>
      <c r="C45" s="6">
        <v>0</v>
      </c>
      <c r="D45" s="6">
        <v>0</v>
      </c>
      <c r="E45" s="4">
        <v>11</v>
      </c>
      <c r="F45" s="4">
        <v>11</v>
      </c>
      <c r="G45" s="4">
        <v>2090</v>
      </c>
      <c r="H45" s="4">
        <v>34634</v>
      </c>
      <c r="I45" s="4">
        <v>0</v>
      </c>
      <c r="J45" s="4">
        <v>0</v>
      </c>
      <c r="K45" s="4">
        <v>0</v>
      </c>
      <c r="L45" s="4">
        <v>0</v>
      </c>
      <c r="M45" s="1">
        <v>5090000</v>
      </c>
      <c r="N45" s="7" t="s">
        <v>141</v>
      </c>
      <c r="O45" s="4">
        <v>231</v>
      </c>
      <c r="P45" s="4">
        <v>25</v>
      </c>
      <c r="Q45" s="4">
        <v>2143</v>
      </c>
      <c r="R45" s="4">
        <v>2132</v>
      </c>
      <c r="S45" s="4">
        <v>2950</v>
      </c>
      <c r="T45" s="4">
        <v>30036</v>
      </c>
      <c r="U45" s="4">
        <v>0</v>
      </c>
      <c r="V45" s="4">
        <v>0</v>
      </c>
      <c r="W45" s="4">
        <v>0</v>
      </c>
      <c r="X45" s="4">
        <v>0</v>
      </c>
    </row>
    <row r="46" spans="1:24" ht="15" customHeight="1">
      <c r="A46" s="4">
        <v>231</v>
      </c>
      <c r="B46" s="4">
        <v>24</v>
      </c>
      <c r="C46" s="6">
        <v>0</v>
      </c>
      <c r="D46" s="6">
        <v>0</v>
      </c>
      <c r="E46" s="4">
        <v>11</v>
      </c>
      <c r="F46" s="4">
        <v>12</v>
      </c>
      <c r="G46" s="4">
        <v>2090</v>
      </c>
      <c r="H46" s="4">
        <v>31628</v>
      </c>
      <c r="I46" s="4">
        <v>0</v>
      </c>
      <c r="J46" s="4">
        <v>0</v>
      </c>
      <c r="K46" s="4">
        <v>0</v>
      </c>
      <c r="L46" s="4">
        <v>0</v>
      </c>
      <c r="M46" s="1">
        <v>0</v>
      </c>
      <c r="N46" s="7" t="s">
        <v>25</v>
      </c>
      <c r="O46" s="4">
        <v>231</v>
      </c>
      <c r="P46" s="4">
        <v>25</v>
      </c>
      <c r="Q46" s="4">
        <v>2144</v>
      </c>
      <c r="R46" s="4">
        <v>2131</v>
      </c>
      <c r="S46" s="4">
        <v>2950</v>
      </c>
      <c r="T46" s="4">
        <v>39001</v>
      </c>
      <c r="U46" s="4">
        <v>0</v>
      </c>
      <c r="V46" s="4">
        <v>0</v>
      </c>
      <c r="W46" s="4">
        <v>0</v>
      </c>
      <c r="X46" s="4">
        <v>0</v>
      </c>
    </row>
    <row r="47" spans="1:24" ht="15" customHeight="1">
      <c r="A47" s="4">
        <v>231</v>
      </c>
      <c r="B47" s="4">
        <v>24</v>
      </c>
      <c r="C47" s="6">
        <v>0</v>
      </c>
      <c r="D47" s="6">
        <v>0</v>
      </c>
      <c r="E47" s="4">
        <v>11</v>
      </c>
      <c r="F47" s="4">
        <v>12</v>
      </c>
      <c r="G47" s="4">
        <v>2090</v>
      </c>
      <c r="H47" s="4">
        <v>31652</v>
      </c>
      <c r="I47" s="4">
        <v>0</v>
      </c>
      <c r="J47" s="4">
        <v>0</v>
      </c>
      <c r="K47" s="4">
        <v>0</v>
      </c>
      <c r="L47" s="4">
        <v>0</v>
      </c>
      <c r="M47" s="1">
        <v>950000</v>
      </c>
      <c r="N47" s="7" t="s">
        <v>26</v>
      </c>
      <c r="O47" s="4">
        <v>231</v>
      </c>
      <c r="P47" s="4">
        <v>25</v>
      </c>
      <c r="Q47" s="4">
        <v>2219</v>
      </c>
      <c r="R47" s="4">
        <v>2111</v>
      </c>
      <c r="S47" s="4">
        <v>2960</v>
      </c>
      <c r="T47" s="4">
        <v>31770</v>
      </c>
      <c r="U47" s="4">
        <v>0</v>
      </c>
      <c r="V47" s="4">
        <v>0</v>
      </c>
      <c r="W47" s="4">
        <v>0</v>
      </c>
      <c r="X47" s="4">
        <v>0</v>
      </c>
    </row>
    <row r="48" spans="1:24" ht="15" customHeight="1">
      <c r="A48" s="4">
        <v>231</v>
      </c>
      <c r="B48" s="4">
        <v>24</v>
      </c>
      <c r="C48" s="6">
        <v>0</v>
      </c>
      <c r="D48" s="6">
        <v>0</v>
      </c>
      <c r="E48" s="4">
        <v>11</v>
      </c>
      <c r="F48" s="4">
        <v>13</v>
      </c>
      <c r="G48" s="4">
        <v>2090</v>
      </c>
      <c r="H48" s="4">
        <v>31660</v>
      </c>
      <c r="I48" s="4">
        <v>0</v>
      </c>
      <c r="J48" s="4">
        <v>0</v>
      </c>
      <c r="K48" s="4">
        <v>0</v>
      </c>
      <c r="L48" s="4">
        <v>0</v>
      </c>
      <c r="M48" s="1">
        <v>5200000</v>
      </c>
      <c r="N48" s="7" t="s">
        <v>27</v>
      </c>
      <c r="O48" s="4">
        <v>231</v>
      </c>
      <c r="P48" s="4">
        <v>25</v>
      </c>
      <c r="Q48" s="4">
        <v>2221</v>
      </c>
      <c r="R48" s="4">
        <v>2131</v>
      </c>
      <c r="S48" s="4">
        <v>2950</v>
      </c>
      <c r="T48" s="4">
        <v>30035</v>
      </c>
      <c r="U48" s="4">
        <v>0</v>
      </c>
      <c r="V48" s="4">
        <v>0</v>
      </c>
      <c r="W48" s="4">
        <v>0</v>
      </c>
      <c r="X48" s="4">
        <v>0</v>
      </c>
    </row>
    <row r="49" spans="1:14" s="8" customFormat="1" ht="15" customHeight="1">
      <c r="A49" s="10">
        <v>231</v>
      </c>
      <c r="B49" s="10">
        <v>24</v>
      </c>
      <c r="C49" s="6">
        <v>0</v>
      </c>
      <c r="D49" s="6">
        <v>0</v>
      </c>
      <c r="E49" s="10">
        <v>11</v>
      </c>
      <c r="F49" s="10">
        <v>21</v>
      </c>
      <c r="G49" s="10">
        <v>2090</v>
      </c>
      <c r="H49" s="10">
        <v>36410</v>
      </c>
      <c r="I49" s="10">
        <v>0</v>
      </c>
      <c r="J49" s="10">
        <v>0</v>
      </c>
      <c r="K49" s="10">
        <v>0</v>
      </c>
      <c r="L49" s="10">
        <v>0</v>
      </c>
      <c r="M49" s="9">
        <v>49300000</v>
      </c>
      <c r="N49" s="7" t="s">
        <v>28</v>
      </c>
    </row>
    <row r="50" spans="1:14" ht="15" customHeight="1">
      <c r="A50" s="4">
        <v>231</v>
      </c>
      <c r="B50" s="4">
        <v>24</v>
      </c>
      <c r="C50" s="6">
        <v>0</v>
      </c>
      <c r="D50" s="6">
        <v>0</v>
      </c>
      <c r="E50" s="4">
        <v>12</v>
      </c>
      <c r="F50" s="4">
        <v>11</v>
      </c>
      <c r="G50" s="4">
        <v>2090</v>
      </c>
      <c r="H50" s="4">
        <v>31679</v>
      </c>
      <c r="I50" s="4">
        <v>0</v>
      </c>
      <c r="J50" s="4">
        <v>0</v>
      </c>
      <c r="K50" s="4">
        <v>0</v>
      </c>
      <c r="L50" s="4">
        <v>0</v>
      </c>
      <c r="M50" s="1">
        <f>103100000+2150000</f>
        <v>105250000</v>
      </c>
      <c r="N50" s="7" t="s">
        <v>29</v>
      </c>
    </row>
    <row r="51" spans="1:14" ht="15" customHeight="1">
      <c r="A51" s="4">
        <v>231</v>
      </c>
      <c r="B51" s="4">
        <v>24</v>
      </c>
      <c r="C51" s="6">
        <v>0</v>
      </c>
      <c r="D51" s="6">
        <v>0</v>
      </c>
      <c r="E51" s="4">
        <v>15</v>
      </c>
      <c r="F51" s="4">
        <v>11</v>
      </c>
      <c r="G51" s="4">
        <v>2090</v>
      </c>
      <c r="H51" s="4">
        <v>36330</v>
      </c>
      <c r="I51" s="4">
        <v>0</v>
      </c>
      <c r="J51" s="4">
        <v>0</v>
      </c>
      <c r="K51" s="4">
        <v>0</v>
      </c>
      <c r="L51" s="4">
        <v>0</v>
      </c>
      <c r="M51" s="1">
        <v>25000000</v>
      </c>
      <c r="N51" s="7" t="s">
        <v>30</v>
      </c>
    </row>
    <row r="52" spans="1:14" ht="15" customHeight="1">
      <c r="A52" s="4">
        <v>231</v>
      </c>
      <c r="B52" s="4">
        <v>20</v>
      </c>
      <c r="C52" s="6">
        <v>0</v>
      </c>
      <c r="D52" s="6">
        <v>0</v>
      </c>
      <c r="E52" s="4">
        <v>13</v>
      </c>
      <c r="F52" s="4">
        <v>40</v>
      </c>
      <c r="G52" s="4">
        <v>2094</v>
      </c>
      <c r="H52" s="4">
        <v>30022</v>
      </c>
      <c r="I52" s="4">
        <v>0</v>
      </c>
      <c r="J52" s="4">
        <v>0</v>
      </c>
      <c r="K52" s="4">
        <v>0</v>
      </c>
      <c r="L52" s="4">
        <v>0</v>
      </c>
      <c r="M52" s="1">
        <v>12000000</v>
      </c>
      <c r="N52" s="7" t="s">
        <v>10</v>
      </c>
    </row>
    <row r="53" spans="1:24" ht="15" customHeight="1">
      <c r="A53" s="4">
        <v>231</v>
      </c>
      <c r="B53" s="4">
        <v>20</v>
      </c>
      <c r="C53" s="6">
        <v>0</v>
      </c>
      <c r="D53" s="6">
        <v>0</v>
      </c>
      <c r="E53" s="4">
        <v>13</v>
      </c>
      <c r="F53" s="4">
        <v>41</v>
      </c>
      <c r="G53" s="4">
        <v>2094</v>
      </c>
      <c r="H53" s="4">
        <v>30004</v>
      </c>
      <c r="I53" s="4">
        <v>0</v>
      </c>
      <c r="J53" s="4">
        <v>0</v>
      </c>
      <c r="K53" s="4">
        <v>0</v>
      </c>
      <c r="L53" s="4">
        <v>0</v>
      </c>
      <c r="M53" s="1">
        <v>600000</v>
      </c>
      <c r="N53" s="7" t="s">
        <v>11</v>
      </c>
      <c r="O53" s="4">
        <v>231</v>
      </c>
      <c r="P53" s="4">
        <v>25</v>
      </c>
      <c r="Q53" s="4">
        <v>3412</v>
      </c>
      <c r="R53" s="4">
        <v>2111</v>
      </c>
      <c r="S53" s="4">
        <v>2950</v>
      </c>
      <c r="T53" s="4">
        <v>16410</v>
      </c>
      <c r="U53" s="4">
        <v>0</v>
      </c>
      <c r="V53" s="4">
        <v>0</v>
      </c>
      <c r="W53" s="4">
        <v>0</v>
      </c>
      <c r="X53" s="4">
        <v>0</v>
      </c>
    </row>
    <row r="54" spans="1:24" ht="15" customHeight="1">
      <c r="A54" s="4">
        <v>231</v>
      </c>
      <c r="B54" s="4">
        <v>20</v>
      </c>
      <c r="C54" s="6">
        <v>0</v>
      </c>
      <c r="D54" s="6">
        <v>0</v>
      </c>
      <c r="E54" s="4">
        <v>13</v>
      </c>
      <c r="F54" s="4">
        <v>42</v>
      </c>
      <c r="G54" s="4">
        <v>2094</v>
      </c>
      <c r="H54" s="4">
        <v>30007</v>
      </c>
      <c r="I54" s="4">
        <v>0</v>
      </c>
      <c r="J54" s="4">
        <v>0</v>
      </c>
      <c r="K54" s="4">
        <v>0</v>
      </c>
      <c r="L54" s="4">
        <v>0</v>
      </c>
      <c r="M54" s="1">
        <v>270000</v>
      </c>
      <c r="N54" s="7" t="s">
        <v>87</v>
      </c>
      <c r="O54" s="4">
        <v>231</v>
      </c>
      <c r="P54" s="4">
        <v>25</v>
      </c>
      <c r="Q54" s="4">
        <v>3612</v>
      </c>
      <c r="R54" s="4">
        <v>2111</v>
      </c>
      <c r="S54" s="4">
        <v>2950</v>
      </c>
      <c r="T54" s="4">
        <v>39788</v>
      </c>
      <c r="U54" s="4">
        <v>0</v>
      </c>
      <c r="V54" s="4">
        <v>0</v>
      </c>
      <c r="W54" s="4">
        <v>0</v>
      </c>
      <c r="X54" s="4">
        <v>0</v>
      </c>
    </row>
    <row r="55" spans="1:24" ht="15" customHeight="1">
      <c r="A55" s="4">
        <v>231</v>
      </c>
      <c r="B55" s="4">
        <v>20</v>
      </c>
      <c r="C55" s="6">
        <v>0</v>
      </c>
      <c r="D55" s="6">
        <v>0</v>
      </c>
      <c r="E55" s="4">
        <v>13</v>
      </c>
      <c r="F55" s="4">
        <v>45</v>
      </c>
      <c r="G55" s="4">
        <v>2094</v>
      </c>
      <c r="H55" s="4">
        <v>30008</v>
      </c>
      <c r="I55" s="4">
        <v>0</v>
      </c>
      <c r="J55" s="4">
        <v>0</v>
      </c>
      <c r="K55" s="4">
        <v>0</v>
      </c>
      <c r="L55" s="4">
        <v>0</v>
      </c>
      <c r="M55" s="1">
        <v>450000</v>
      </c>
      <c r="N55" s="7" t="s">
        <v>12</v>
      </c>
      <c r="O55" s="4">
        <v>231</v>
      </c>
      <c r="P55" s="4">
        <v>25</v>
      </c>
      <c r="Q55" s="4">
        <v>3412</v>
      </c>
      <c r="R55" s="4">
        <v>2111</v>
      </c>
      <c r="S55" s="4">
        <v>2950</v>
      </c>
      <c r="T55" s="4">
        <v>16412</v>
      </c>
      <c r="U55" s="4">
        <v>0</v>
      </c>
      <c r="V55" s="4">
        <v>0</v>
      </c>
      <c r="W55" s="4">
        <v>0</v>
      </c>
      <c r="X55" s="4">
        <v>0</v>
      </c>
    </row>
    <row r="56" spans="1:24" ht="15" customHeight="1">
      <c r="A56" s="4">
        <v>231</v>
      </c>
      <c r="B56" s="4">
        <v>24</v>
      </c>
      <c r="C56" s="6">
        <v>0</v>
      </c>
      <c r="D56" s="6">
        <v>0</v>
      </c>
      <c r="E56" s="4">
        <v>13</v>
      </c>
      <c r="F56" s="4">
        <v>51</v>
      </c>
      <c r="G56" s="4">
        <v>2094</v>
      </c>
      <c r="H56" s="4">
        <v>33690</v>
      </c>
      <c r="I56" s="4">
        <v>0</v>
      </c>
      <c r="J56" s="4">
        <v>0</v>
      </c>
      <c r="K56" s="4">
        <v>0</v>
      </c>
      <c r="L56" s="4">
        <v>0</v>
      </c>
      <c r="M56" s="1">
        <v>600000</v>
      </c>
      <c r="N56" s="7" t="s">
        <v>63</v>
      </c>
      <c r="O56" s="4">
        <v>231</v>
      </c>
      <c r="P56" s="4">
        <v>25</v>
      </c>
      <c r="Q56" s="4">
        <v>3412</v>
      </c>
      <c r="R56" s="4">
        <v>2111</v>
      </c>
      <c r="S56" s="4">
        <v>2950</v>
      </c>
      <c r="T56" s="4">
        <v>16600</v>
      </c>
      <c r="U56" s="4">
        <v>0</v>
      </c>
      <c r="V56" s="4">
        <v>0</v>
      </c>
      <c r="W56" s="4">
        <v>0</v>
      </c>
      <c r="X56" s="4">
        <v>0</v>
      </c>
    </row>
    <row r="57" spans="1:24" ht="15" customHeight="1">
      <c r="A57" s="4">
        <v>231</v>
      </c>
      <c r="B57" s="4">
        <v>24</v>
      </c>
      <c r="C57" s="6">
        <v>0</v>
      </c>
      <c r="D57" s="6">
        <v>0</v>
      </c>
      <c r="E57" s="4">
        <v>13</v>
      </c>
      <c r="F57" s="4">
        <v>55</v>
      </c>
      <c r="G57" s="4">
        <v>2094</v>
      </c>
      <c r="H57" s="4">
        <v>33682</v>
      </c>
      <c r="I57" s="4">
        <v>0</v>
      </c>
      <c r="J57" s="4">
        <v>0</v>
      </c>
      <c r="K57" s="4">
        <v>0</v>
      </c>
      <c r="L57" s="4">
        <v>0</v>
      </c>
      <c r="M57" s="1">
        <v>12000000</v>
      </c>
      <c r="N57" s="7" t="s">
        <v>64</v>
      </c>
      <c r="O57" s="4">
        <v>231</v>
      </c>
      <c r="P57" s="4">
        <v>25</v>
      </c>
      <c r="Q57" s="4">
        <v>3412</v>
      </c>
      <c r="R57" s="4">
        <v>2132</v>
      </c>
      <c r="S57" s="4">
        <v>2950</v>
      </c>
      <c r="T57" s="4">
        <v>30036</v>
      </c>
      <c r="U57" s="4">
        <v>0</v>
      </c>
      <c r="V57" s="4">
        <v>0</v>
      </c>
      <c r="W57" s="4">
        <v>0</v>
      </c>
      <c r="X57" s="4">
        <v>0</v>
      </c>
    </row>
    <row r="58" spans="1:24" ht="15" customHeight="1">
      <c r="A58" s="4">
        <v>231</v>
      </c>
      <c r="B58" s="4">
        <v>20</v>
      </c>
      <c r="C58" s="6">
        <v>0</v>
      </c>
      <c r="D58" s="6">
        <v>0</v>
      </c>
      <c r="E58" s="4">
        <v>13</v>
      </c>
      <c r="F58" s="4">
        <v>61</v>
      </c>
      <c r="G58" s="4">
        <v>2094</v>
      </c>
      <c r="H58" s="4">
        <v>31014</v>
      </c>
      <c r="I58" s="4">
        <v>0</v>
      </c>
      <c r="J58" s="4">
        <v>0</v>
      </c>
      <c r="K58" s="4">
        <v>0</v>
      </c>
      <c r="L58" s="4">
        <v>0</v>
      </c>
      <c r="M58" s="1">
        <v>20000</v>
      </c>
      <c r="N58" s="7" t="s">
        <v>88</v>
      </c>
      <c r="O58" s="4">
        <v>231</v>
      </c>
      <c r="P58" s="4">
        <v>25</v>
      </c>
      <c r="Q58" s="4">
        <v>3612</v>
      </c>
      <c r="R58" s="4">
        <v>2111</v>
      </c>
      <c r="S58" s="4">
        <v>2950</v>
      </c>
      <c r="T58" s="4">
        <v>30031</v>
      </c>
      <c r="U58" s="4">
        <v>0</v>
      </c>
      <c r="V58" s="4">
        <v>0</v>
      </c>
      <c r="W58" s="4">
        <v>0</v>
      </c>
      <c r="X58" s="4">
        <v>0</v>
      </c>
    </row>
    <row r="59" spans="1:14" ht="15" customHeight="1">
      <c r="A59" s="4">
        <v>231</v>
      </c>
      <c r="B59" s="4">
        <v>20</v>
      </c>
      <c r="C59" s="6">
        <v>0</v>
      </c>
      <c r="D59" s="6">
        <v>0</v>
      </c>
      <c r="E59" s="4">
        <v>13</v>
      </c>
      <c r="F59" s="4">
        <v>61</v>
      </c>
      <c r="G59" s="4">
        <v>2094</v>
      </c>
      <c r="H59" s="4">
        <v>31039</v>
      </c>
      <c r="I59" s="4">
        <v>0</v>
      </c>
      <c r="J59" s="4">
        <v>0</v>
      </c>
      <c r="K59" s="4">
        <v>0</v>
      </c>
      <c r="L59" s="4">
        <v>0</v>
      </c>
      <c r="M59" s="1">
        <v>8000</v>
      </c>
      <c r="N59" s="7" t="s">
        <v>649</v>
      </c>
    </row>
    <row r="60" spans="1:24" ht="15" customHeight="1">
      <c r="A60" s="4">
        <v>231</v>
      </c>
      <c r="B60" s="4">
        <v>20</v>
      </c>
      <c r="C60" s="6">
        <v>0</v>
      </c>
      <c r="D60" s="6">
        <v>0</v>
      </c>
      <c r="E60" s="4">
        <v>13</v>
      </c>
      <c r="F60" s="4">
        <v>61</v>
      </c>
      <c r="G60" s="4">
        <v>2094</v>
      </c>
      <c r="H60" s="4">
        <v>31015</v>
      </c>
      <c r="I60" s="4">
        <v>0</v>
      </c>
      <c r="J60" s="4">
        <v>0</v>
      </c>
      <c r="K60" s="4">
        <v>0</v>
      </c>
      <c r="L60" s="4">
        <v>0</v>
      </c>
      <c r="M60" s="1">
        <v>1000</v>
      </c>
      <c r="N60" s="7" t="s">
        <v>648</v>
      </c>
      <c r="O60" s="4">
        <v>231</v>
      </c>
      <c r="P60" s="4">
        <v>30</v>
      </c>
      <c r="Q60" s="4">
        <v>2143</v>
      </c>
      <c r="R60" s="4">
        <v>5154</v>
      </c>
      <c r="S60" s="4">
        <v>2950</v>
      </c>
      <c r="T60" s="4">
        <v>18668</v>
      </c>
      <c r="U60" s="4">
        <v>0</v>
      </c>
      <c r="V60" s="4">
        <v>0</v>
      </c>
      <c r="W60" s="4">
        <v>0</v>
      </c>
      <c r="X60" s="4">
        <v>4</v>
      </c>
    </row>
    <row r="61" spans="1:24" ht="15" customHeight="1">
      <c r="A61" s="4">
        <v>231</v>
      </c>
      <c r="B61" s="4">
        <v>20</v>
      </c>
      <c r="C61" s="6">
        <v>0</v>
      </c>
      <c r="D61" s="6">
        <v>0</v>
      </c>
      <c r="E61" s="4">
        <v>13</v>
      </c>
      <c r="F61" s="4">
        <v>53</v>
      </c>
      <c r="G61" s="4">
        <v>2300</v>
      </c>
      <c r="H61" s="4">
        <v>31212</v>
      </c>
      <c r="I61" s="4">
        <v>0</v>
      </c>
      <c r="J61" s="4">
        <v>0</v>
      </c>
      <c r="K61" s="4">
        <v>0</v>
      </c>
      <c r="L61" s="4">
        <v>0</v>
      </c>
      <c r="M61" s="1">
        <v>460000</v>
      </c>
      <c r="N61" s="7" t="s">
        <v>142</v>
      </c>
      <c r="O61" s="4">
        <v>231</v>
      </c>
      <c r="P61" s="4">
        <v>30</v>
      </c>
      <c r="Q61" s="4">
        <v>2143</v>
      </c>
      <c r="R61" s="4">
        <v>5154</v>
      </c>
      <c r="S61" s="4">
        <v>2950</v>
      </c>
      <c r="T61" s="4">
        <v>18668</v>
      </c>
      <c r="U61" s="4">
        <v>0</v>
      </c>
      <c r="V61" s="4">
        <v>0</v>
      </c>
      <c r="W61" s="4">
        <v>0</v>
      </c>
      <c r="X61" s="4">
        <v>0</v>
      </c>
    </row>
    <row r="62" spans="1:14" ht="15" customHeight="1">
      <c r="A62" s="4">
        <v>231</v>
      </c>
      <c r="B62" s="4">
        <v>20</v>
      </c>
      <c r="C62" s="6">
        <v>0</v>
      </c>
      <c r="D62" s="6">
        <v>0</v>
      </c>
      <c r="E62" s="4">
        <v>13</v>
      </c>
      <c r="F62" s="4">
        <v>61</v>
      </c>
      <c r="G62" s="4">
        <v>2300</v>
      </c>
      <c r="H62" s="4">
        <v>31201</v>
      </c>
      <c r="I62" s="4">
        <v>0</v>
      </c>
      <c r="J62" s="4">
        <v>0</v>
      </c>
      <c r="K62" s="4">
        <v>0</v>
      </c>
      <c r="L62" s="4">
        <v>0</v>
      </c>
      <c r="M62" s="1">
        <v>60000</v>
      </c>
      <c r="N62" s="7" t="s">
        <v>143</v>
      </c>
    </row>
    <row r="63" spans="1:24" ht="15" customHeight="1">
      <c r="A63" s="4">
        <v>231</v>
      </c>
      <c r="B63" s="4">
        <v>20</v>
      </c>
      <c r="C63" s="6">
        <v>0</v>
      </c>
      <c r="D63" s="6">
        <v>0</v>
      </c>
      <c r="E63" s="4">
        <v>13</v>
      </c>
      <c r="F63" s="4">
        <v>61</v>
      </c>
      <c r="G63" s="4">
        <v>2300</v>
      </c>
      <c r="H63" s="4">
        <v>31203</v>
      </c>
      <c r="I63" s="4">
        <v>0</v>
      </c>
      <c r="J63" s="4">
        <v>0</v>
      </c>
      <c r="K63" s="4">
        <v>0</v>
      </c>
      <c r="L63" s="4">
        <v>0</v>
      </c>
      <c r="M63" s="1">
        <v>120000</v>
      </c>
      <c r="N63" s="7" t="s">
        <v>144</v>
      </c>
      <c r="O63" s="4">
        <v>231</v>
      </c>
      <c r="P63" s="4">
        <v>30</v>
      </c>
      <c r="Q63" s="4">
        <v>3319</v>
      </c>
      <c r="R63" s="4">
        <v>5169</v>
      </c>
      <c r="S63" s="4">
        <v>2040</v>
      </c>
      <c r="T63" s="4">
        <v>0</v>
      </c>
      <c r="U63" s="4">
        <v>0</v>
      </c>
      <c r="V63" s="4">
        <v>0</v>
      </c>
      <c r="W63" s="4">
        <v>0</v>
      </c>
      <c r="X63" s="4">
        <v>4</v>
      </c>
    </row>
    <row r="64" spans="1:24" ht="15" customHeight="1">
      <c r="A64" s="4">
        <v>231</v>
      </c>
      <c r="B64" s="4">
        <v>20</v>
      </c>
      <c r="C64" s="6">
        <v>0</v>
      </c>
      <c r="D64" s="6">
        <v>0</v>
      </c>
      <c r="E64" s="4">
        <v>13</v>
      </c>
      <c r="F64" s="4">
        <v>61</v>
      </c>
      <c r="G64" s="4">
        <v>2300</v>
      </c>
      <c r="H64" s="4">
        <v>31206</v>
      </c>
      <c r="I64" s="4">
        <v>0</v>
      </c>
      <c r="J64" s="4">
        <v>0</v>
      </c>
      <c r="K64" s="4">
        <v>0</v>
      </c>
      <c r="L64" s="4">
        <v>0</v>
      </c>
      <c r="M64" s="1">
        <v>6000</v>
      </c>
      <c r="N64" s="7" t="s">
        <v>145</v>
      </c>
      <c r="O64" s="4">
        <v>231</v>
      </c>
      <c r="P64" s="4">
        <v>30</v>
      </c>
      <c r="Q64" s="4">
        <v>3319</v>
      </c>
      <c r="R64" s="4">
        <v>5169</v>
      </c>
      <c r="S64" s="4">
        <v>2040</v>
      </c>
      <c r="T64" s="4">
        <v>66622</v>
      </c>
      <c r="U64" s="4">
        <v>0</v>
      </c>
      <c r="V64" s="4">
        <v>0</v>
      </c>
      <c r="W64" s="4">
        <v>0</v>
      </c>
      <c r="X64" s="4">
        <v>0</v>
      </c>
    </row>
    <row r="65" spans="1:14" ht="15" customHeight="1">
      <c r="A65" s="4">
        <v>231</v>
      </c>
      <c r="B65" s="4">
        <v>20</v>
      </c>
      <c r="C65" s="6">
        <v>0</v>
      </c>
      <c r="D65" s="6">
        <v>0</v>
      </c>
      <c r="E65" s="4">
        <v>13</v>
      </c>
      <c r="F65" s="4">
        <v>61</v>
      </c>
      <c r="G65" s="4">
        <v>2300</v>
      </c>
      <c r="H65" s="4">
        <v>31207</v>
      </c>
      <c r="I65" s="4">
        <v>0</v>
      </c>
      <c r="J65" s="4">
        <v>0</v>
      </c>
      <c r="K65" s="4">
        <v>0</v>
      </c>
      <c r="L65" s="4">
        <v>0</v>
      </c>
      <c r="M65" s="1">
        <v>8000</v>
      </c>
      <c r="N65" s="7" t="s">
        <v>146</v>
      </c>
    </row>
    <row r="66" spans="1:24" ht="15" customHeight="1">
      <c r="A66" s="4">
        <v>231</v>
      </c>
      <c r="B66" s="4">
        <v>20</v>
      </c>
      <c r="C66" s="28">
        <v>0</v>
      </c>
      <c r="D66" s="28">
        <v>0</v>
      </c>
      <c r="E66" s="4">
        <v>13</v>
      </c>
      <c r="F66" s="4">
        <v>61</v>
      </c>
      <c r="G66" s="4">
        <v>2300</v>
      </c>
      <c r="H66" s="4">
        <v>31210</v>
      </c>
      <c r="I66" s="4">
        <v>0</v>
      </c>
      <c r="J66" s="4">
        <v>0</v>
      </c>
      <c r="K66" s="4">
        <v>0</v>
      </c>
      <c r="L66" s="4">
        <v>0</v>
      </c>
      <c r="M66" s="1">
        <v>200000</v>
      </c>
      <c r="N66" s="7" t="s">
        <v>147</v>
      </c>
      <c r="O66" s="4">
        <v>231</v>
      </c>
      <c r="P66" s="4">
        <v>30</v>
      </c>
      <c r="Q66" s="4">
        <v>3319</v>
      </c>
      <c r="R66" s="4">
        <v>5169</v>
      </c>
      <c r="S66" s="4">
        <v>2040</v>
      </c>
      <c r="T66" s="4">
        <v>66625</v>
      </c>
      <c r="U66" s="4">
        <v>0</v>
      </c>
      <c r="V66" s="4">
        <v>0</v>
      </c>
      <c r="W66" s="4">
        <v>0</v>
      </c>
      <c r="X66" s="4">
        <v>0</v>
      </c>
    </row>
    <row r="67" spans="1:14" ht="15" customHeight="1">
      <c r="A67" s="4">
        <v>231</v>
      </c>
      <c r="B67" s="4">
        <v>20</v>
      </c>
      <c r="C67" s="28">
        <v>0</v>
      </c>
      <c r="D67" s="28">
        <v>0</v>
      </c>
      <c r="E67" s="4">
        <v>13</v>
      </c>
      <c r="F67" s="4">
        <v>61</v>
      </c>
      <c r="G67" s="4">
        <v>2300</v>
      </c>
      <c r="H67" s="4">
        <v>31211</v>
      </c>
      <c r="I67" s="4">
        <v>0</v>
      </c>
      <c r="J67" s="4">
        <v>0</v>
      </c>
      <c r="K67" s="4">
        <v>0</v>
      </c>
      <c r="L67" s="4">
        <v>0</v>
      </c>
      <c r="M67" s="1">
        <v>4650000</v>
      </c>
      <c r="N67" s="7" t="s">
        <v>148</v>
      </c>
    </row>
    <row r="68" spans="1:14" ht="15" customHeight="1">
      <c r="A68" s="4">
        <v>231</v>
      </c>
      <c r="B68" s="4">
        <v>25</v>
      </c>
      <c r="C68" s="28">
        <v>0</v>
      </c>
      <c r="D68" s="28">
        <v>0</v>
      </c>
      <c r="E68" s="4">
        <v>13</v>
      </c>
      <c r="F68" s="4">
        <v>43</v>
      </c>
      <c r="G68" s="4">
        <v>2460</v>
      </c>
      <c r="H68" s="4">
        <v>30001</v>
      </c>
      <c r="I68" s="4">
        <v>0</v>
      </c>
      <c r="J68" s="4">
        <v>0</v>
      </c>
      <c r="K68" s="4">
        <v>0</v>
      </c>
      <c r="L68" s="4">
        <v>0</v>
      </c>
      <c r="M68" s="1">
        <v>1000000</v>
      </c>
      <c r="N68" s="7" t="s">
        <v>65</v>
      </c>
    </row>
    <row r="69" spans="1:24" ht="15" customHeight="1">
      <c r="A69" s="4">
        <v>231</v>
      </c>
      <c r="B69" s="4">
        <v>25</v>
      </c>
      <c r="C69" s="4">
        <v>10</v>
      </c>
      <c r="D69" s="4">
        <v>14</v>
      </c>
      <c r="E69" s="4">
        <v>21</v>
      </c>
      <c r="F69" s="4">
        <v>11</v>
      </c>
      <c r="G69" s="4">
        <v>2460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">
        <v>30000</v>
      </c>
      <c r="N69" s="7" t="s">
        <v>613</v>
      </c>
      <c r="O69" s="4">
        <v>231</v>
      </c>
      <c r="P69" s="4">
        <v>30</v>
      </c>
      <c r="Q69" s="4">
        <v>3412</v>
      </c>
      <c r="R69" s="4">
        <v>5154</v>
      </c>
      <c r="S69" s="4">
        <v>2950</v>
      </c>
      <c r="T69" s="4">
        <v>16600</v>
      </c>
      <c r="U69" s="4">
        <v>0</v>
      </c>
      <c r="V69" s="4">
        <v>0</v>
      </c>
      <c r="W69" s="4">
        <v>0</v>
      </c>
      <c r="X69" s="4">
        <v>0</v>
      </c>
    </row>
    <row r="70" spans="1:14" ht="15" customHeight="1">
      <c r="A70" s="4">
        <v>231</v>
      </c>
      <c r="B70" s="4">
        <v>20</v>
      </c>
      <c r="C70" s="4">
        <v>22</v>
      </c>
      <c r="D70" s="4">
        <v>19</v>
      </c>
      <c r="E70" s="4">
        <v>21</v>
      </c>
      <c r="F70" s="4">
        <v>11</v>
      </c>
      <c r="G70" s="4">
        <v>2460</v>
      </c>
      <c r="H70" s="4">
        <v>31760</v>
      </c>
      <c r="I70" s="4">
        <v>0</v>
      </c>
      <c r="J70" s="4">
        <v>0</v>
      </c>
      <c r="K70" s="4">
        <v>0</v>
      </c>
      <c r="L70" s="4">
        <v>0</v>
      </c>
      <c r="M70" s="1">
        <v>1500000</v>
      </c>
      <c r="N70" s="7" t="s">
        <v>13</v>
      </c>
    </row>
    <row r="71" spans="1:14" ht="15" customHeight="1">
      <c r="A71" s="4">
        <v>231</v>
      </c>
      <c r="B71" s="4">
        <v>20</v>
      </c>
      <c r="C71" s="4">
        <v>22</v>
      </c>
      <c r="D71" s="4">
        <v>19</v>
      </c>
      <c r="E71" s="4">
        <v>21</v>
      </c>
      <c r="F71" s="4">
        <v>11</v>
      </c>
      <c r="G71" s="4">
        <v>2460</v>
      </c>
      <c r="H71" s="28">
        <v>31780</v>
      </c>
      <c r="I71" s="28">
        <v>0</v>
      </c>
      <c r="J71" s="28">
        <v>0</v>
      </c>
      <c r="K71" s="28">
        <v>0</v>
      </c>
      <c r="L71" s="28">
        <v>0</v>
      </c>
      <c r="M71" s="1">
        <v>20000</v>
      </c>
      <c r="N71" s="7" t="s">
        <v>120</v>
      </c>
    </row>
    <row r="72" spans="1:14" ht="15" customHeight="1">
      <c r="A72" s="4">
        <v>231</v>
      </c>
      <c r="B72" s="4">
        <v>25</v>
      </c>
      <c r="C72" s="4">
        <v>22</v>
      </c>
      <c r="D72" s="4">
        <v>19</v>
      </c>
      <c r="E72" s="4">
        <v>21</v>
      </c>
      <c r="F72" s="4">
        <v>11</v>
      </c>
      <c r="G72" s="4">
        <v>2460</v>
      </c>
      <c r="H72" s="4">
        <v>31770</v>
      </c>
      <c r="I72" s="4">
        <v>0</v>
      </c>
      <c r="J72" s="4">
        <v>0</v>
      </c>
      <c r="K72" s="4">
        <v>0</v>
      </c>
      <c r="L72" s="4">
        <v>0</v>
      </c>
      <c r="M72" s="1">
        <v>160000</v>
      </c>
      <c r="N72" s="7" t="s">
        <v>31</v>
      </c>
    </row>
    <row r="73" spans="1:14" ht="15" customHeight="1">
      <c r="A73" s="4">
        <v>231</v>
      </c>
      <c r="B73" s="4">
        <v>20</v>
      </c>
      <c r="C73" s="4">
        <v>22</v>
      </c>
      <c r="D73" s="4">
        <v>19</v>
      </c>
      <c r="E73" s="4">
        <v>23</v>
      </c>
      <c r="F73" s="4">
        <v>22</v>
      </c>
      <c r="G73" s="4">
        <v>2460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1">
        <v>30000</v>
      </c>
      <c r="N73" s="7" t="s">
        <v>17</v>
      </c>
    </row>
    <row r="74" spans="1:24" ht="15" customHeight="1">
      <c r="A74" s="4">
        <v>231</v>
      </c>
      <c r="B74" s="4">
        <v>20</v>
      </c>
      <c r="C74" s="4">
        <v>22</v>
      </c>
      <c r="D74" s="4">
        <v>29</v>
      </c>
      <c r="E74" s="4">
        <v>21</v>
      </c>
      <c r="F74" s="4">
        <v>11</v>
      </c>
      <c r="G74" s="4">
        <v>2460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1">
        <v>170000</v>
      </c>
      <c r="N74" s="7" t="s">
        <v>14</v>
      </c>
      <c r="O74" s="4">
        <v>231</v>
      </c>
      <c r="P74" s="4">
        <v>30</v>
      </c>
      <c r="Q74" s="4">
        <v>5311</v>
      </c>
      <c r="R74" s="4">
        <v>5909</v>
      </c>
      <c r="S74" s="4">
        <v>2100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</row>
    <row r="75" spans="1:14" s="8" customFormat="1" ht="15" customHeight="1">
      <c r="A75" s="10">
        <v>231</v>
      </c>
      <c r="B75" s="10">
        <v>20</v>
      </c>
      <c r="C75" s="10">
        <v>36</v>
      </c>
      <c r="D75" s="10">
        <v>31</v>
      </c>
      <c r="E75" s="10">
        <v>23</v>
      </c>
      <c r="F75" s="10">
        <v>22</v>
      </c>
      <c r="G75" s="10">
        <v>2460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9">
        <v>20000</v>
      </c>
      <c r="N75" s="7" t="s">
        <v>17</v>
      </c>
    </row>
    <row r="76" spans="1:14" s="8" customFormat="1" ht="15" customHeight="1">
      <c r="A76" s="10">
        <v>231</v>
      </c>
      <c r="B76" s="10">
        <v>25</v>
      </c>
      <c r="C76" s="10">
        <v>36</v>
      </c>
      <c r="D76" s="10">
        <v>32</v>
      </c>
      <c r="E76" s="10">
        <v>21</v>
      </c>
      <c r="F76" s="10">
        <v>11</v>
      </c>
      <c r="G76" s="10">
        <v>2460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9">
        <v>600000</v>
      </c>
      <c r="N76" s="7" t="s">
        <v>45</v>
      </c>
    </row>
    <row r="77" spans="1:24" ht="15" customHeight="1">
      <c r="A77" s="4">
        <v>231</v>
      </c>
      <c r="B77" s="4">
        <v>25</v>
      </c>
      <c r="C77" s="4">
        <v>36</v>
      </c>
      <c r="D77" s="4">
        <v>32</v>
      </c>
      <c r="E77" s="4">
        <v>21</v>
      </c>
      <c r="F77" s="4">
        <v>39</v>
      </c>
      <c r="G77" s="4">
        <v>2460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">
        <v>100000</v>
      </c>
      <c r="N77" s="7" t="s">
        <v>46</v>
      </c>
      <c r="O77" s="4">
        <v>231</v>
      </c>
      <c r="P77" s="4">
        <v>30</v>
      </c>
      <c r="Q77" s="4">
        <v>5311</v>
      </c>
      <c r="R77" s="4">
        <v>5171</v>
      </c>
      <c r="S77" s="4">
        <v>2100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</row>
    <row r="78" spans="1:24" ht="15" customHeight="1">
      <c r="A78" s="4">
        <v>231</v>
      </c>
      <c r="B78" s="4">
        <v>25</v>
      </c>
      <c r="C78" s="4">
        <v>36</v>
      </c>
      <c r="D78" s="4">
        <v>32</v>
      </c>
      <c r="E78" s="4">
        <v>21</v>
      </c>
      <c r="F78" s="4">
        <v>39</v>
      </c>
      <c r="G78" s="10">
        <v>2460</v>
      </c>
      <c r="H78" s="30">
        <v>39060</v>
      </c>
      <c r="I78" s="30">
        <v>0</v>
      </c>
      <c r="J78" s="30">
        <v>0</v>
      </c>
      <c r="K78" s="30">
        <v>0</v>
      </c>
      <c r="L78" s="30">
        <v>0</v>
      </c>
      <c r="M78" s="1">
        <v>100000</v>
      </c>
      <c r="N78" s="7" t="s">
        <v>47</v>
      </c>
      <c r="O78" s="4">
        <v>231</v>
      </c>
      <c r="P78" s="4">
        <v>30</v>
      </c>
      <c r="Q78" s="4">
        <v>5311</v>
      </c>
      <c r="R78" s="4">
        <v>5172</v>
      </c>
      <c r="S78" s="4">
        <v>2100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</row>
    <row r="79" spans="1:24" ht="15" customHeight="1">
      <c r="A79" s="4">
        <v>231</v>
      </c>
      <c r="B79" s="4">
        <v>20</v>
      </c>
      <c r="C79" s="4">
        <v>36</v>
      </c>
      <c r="D79" s="4">
        <v>39</v>
      </c>
      <c r="E79" s="4">
        <v>21</v>
      </c>
      <c r="F79" s="4">
        <v>11</v>
      </c>
      <c r="G79" s="4">
        <v>2460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">
        <v>5000</v>
      </c>
      <c r="N79" s="7" t="s">
        <v>18</v>
      </c>
      <c r="O79" s="4">
        <v>231</v>
      </c>
      <c r="P79" s="4">
        <v>30</v>
      </c>
      <c r="Q79" s="4">
        <v>6171</v>
      </c>
      <c r="R79" s="4">
        <v>5139</v>
      </c>
      <c r="S79" s="4">
        <v>2059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</row>
    <row r="80" spans="1:24" ht="15" customHeight="1">
      <c r="A80" s="4">
        <v>231</v>
      </c>
      <c r="B80" s="4">
        <v>25</v>
      </c>
      <c r="C80" s="4">
        <v>37</v>
      </c>
      <c r="D80" s="4">
        <v>25</v>
      </c>
      <c r="E80" s="4">
        <v>21</v>
      </c>
      <c r="F80" s="4">
        <v>11</v>
      </c>
      <c r="G80" s="4">
        <v>2460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">
        <v>1000</v>
      </c>
      <c r="N80" s="7" t="s">
        <v>67</v>
      </c>
      <c r="O80" s="4">
        <v>231</v>
      </c>
      <c r="P80" s="4">
        <v>30</v>
      </c>
      <c r="Q80" s="4">
        <v>2143</v>
      </c>
      <c r="R80" s="4">
        <v>5164</v>
      </c>
      <c r="S80" s="4">
        <v>2950</v>
      </c>
      <c r="T80" s="4">
        <v>18669</v>
      </c>
      <c r="U80" s="4">
        <v>0</v>
      </c>
      <c r="V80" s="4">
        <v>0</v>
      </c>
      <c r="W80" s="4">
        <v>0</v>
      </c>
      <c r="X80" s="4">
        <v>0</v>
      </c>
    </row>
    <row r="81" spans="1:24" ht="15" customHeight="1">
      <c r="A81" s="4">
        <v>231</v>
      </c>
      <c r="B81" s="4">
        <v>25</v>
      </c>
      <c r="C81" s="4">
        <v>37</v>
      </c>
      <c r="D81" s="4">
        <v>25</v>
      </c>
      <c r="E81" s="4">
        <v>21</v>
      </c>
      <c r="F81" s="4">
        <v>11</v>
      </c>
      <c r="G81" s="4">
        <v>2460</v>
      </c>
      <c r="H81" s="4">
        <v>30023</v>
      </c>
      <c r="I81" s="4">
        <v>0</v>
      </c>
      <c r="J81" s="4">
        <v>0</v>
      </c>
      <c r="K81" s="4">
        <v>0</v>
      </c>
      <c r="L81" s="4">
        <v>0</v>
      </c>
      <c r="M81" s="1">
        <v>15000</v>
      </c>
      <c r="N81" s="7" t="s">
        <v>50</v>
      </c>
      <c r="O81" s="4">
        <v>231</v>
      </c>
      <c r="P81" s="4">
        <v>30</v>
      </c>
      <c r="Q81" s="4">
        <v>3639</v>
      </c>
      <c r="R81" s="4">
        <v>5166</v>
      </c>
      <c r="S81" s="4">
        <v>2097</v>
      </c>
      <c r="T81" s="4">
        <v>10005</v>
      </c>
      <c r="U81" s="4">
        <v>0</v>
      </c>
      <c r="V81" s="4">
        <v>0</v>
      </c>
      <c r="W81" s="4">
        <v>0</v>
      </c>
      <c r="X81" s="4">
        <v>0</v>
      </c>
    </row>
    <row r="82" spans="1:24" ht="15" customHeight="1">
      <c r="A82" s="4">
        <v>231</v>
      </c>
      <c r="B82" s="4">
        <v>25</v>
      </c>
      <c r="C82" s="4">
        <v>37</v>
      </c>
      <c r="D82" s="4">
        <v>25</v>
      </c>
      <c r="E82" s="4">
        <v>23</v>
      </c>
      <c r="F82" s="4">
        <v>24</v>
      </c>
      <c r="G82" s="4">
        <v>2460</v>
      </c>
      <c r="H82" s="4">
        <v>39501</v>
      </c>
      <c r="I82" s="4">
        <v>0</v>
      </c>
      <c r="J82" s="4">
        <v>0</v>
      </c>
      <c r="K82" s="4">
        <v>0</v>
      </c>
      <c r="L82" s="4">
        <v>0</v>
      </c>
      <c r="M82" s="1">
        <v>2000000</v>
      </c>
      <c r="N82" s="7" t="s">
        <v>51</v>
      </c>
      <c r="O82" s="4">
        <v>231</v>
      </c>
      <c r="P82" s="4">
        <v>30</v>
      </c>
      <c r="Q82" s="4">
        <v>5512</v>
      </c>
      <c r="R82" s="4">
        <v>5171</v>
      </c>
      <c r="S82" s="4">
        <v>2059</v>
      </c>
      <c r="T82" s="4">
        <v>60206</v>
      </c>
      <c r="U82" s="4">
        <v>0</v>
      </c>
      <c r="V82" s="4">
        <v>0</v>
      </c>
      <c r="W82" s="4">
        <v>0</v>
      </c>
      <c r="X82" s="4">
        <v>0</v>
      </c>
    </row>
    <row r="83" spans="1:24" ht="15" customHeight="1">
      <c r="A83" s="4">
        <v>231</v>
      </c>
      <c r="B83" s="4">
        <v>25</v>
      </c>
      <c r="C83" s="4">
        <v>37</v>
      </c>
      <c r="D83" s="4">
        <v>25</v>
      </c>
      <c r="E83" s="4">
        <v>23</v>
      </c>
      <c r="F83" s="4">
        <v>24</v>
      </c>
      <c r="G83" s="4">
        <v>2460</v>
      </c>
      <c r="H83" s="4">
        <v>39502</v>
      </c>
      <c r="I83" s="4">
        <v>0</v>
      </c>
      <c r="J83" s="4">
        <v>0</v>
      </c>
      <c r="K83" s="4">
        <v>0</v>
      </c>
      <c r="L83" s="4">
        <v>0</v>
      </c>
      <c r="M83" s="1">
        <v>50000</v>
      </c>
      <c r="N83" s="7" t="s">
        <v>52</v>
      </c>
      <c r="O83" s="4">
        <v>231</v>
      </c>
      <c r="P83" s="4">
        <v>30</v>
      </c>
      <c r="Q83" s="4">
        <v>2143</v>
      </c>
      <c r="R83" s="4">
        <v>5154</v>
      </c>
      <c r="S83" s="4">
        <v>2950</v>
      </c>
      <c r="T83" s="4">
        <v>18669</v>
      </c>
      <c r="U83" s="4">
        <v>0</v>
      </c>
      <c r="V83" s="4">
        <v>0</v>
      </c>
      <c r="W83" s="4">
        <v>0</v>
      </c>
      <c r="X83" s="4">
        <v>0</v>
      </c>
    </row>
    <row r="84" spans="1:24" ht="15" customHeight="1">
      <c r="A84" s="4">
        <v>231</v>
      </c>
      <c r="B84" s="4">
        <v>25</v>
      </c>
      <c r="C84" s="4">
        <v>37</v>
      </c>
      <c r="D84" s="4">
        <v>25</v>
      </c>
      <c r="E84" s="4">
        <v>23</v>
      </c>
      <c r="F84" s="4">
        <v>24</v>
      </c>
      <c r="G84" s="4">
        <v>2460</v>
      </c>
      <c r="H84" s="4">
        <v>39503</v>
      </c>
      <c r="I84" s="4">
        <v>0</v>
      </c>
      <c r="J84" s="4">
        <v>0</v>
      </c>
      <c r="K84" s="4">
        <v>0</v>
      </c>
      <c r="L84" s="4">
        <v>0</v>
      </c>
      <c r="M84" s="1">
        <v>1000</v>
      </c>
      <c r="N84" s="7" t="s">
        <v>53</v>
      </c>
      <c r="O84" s="4">
        <v>231</v>
      </c>
      <c r="P84" s="4">
        <v>30</v>
      </c>
      <c r="Q84" s="4">
        <v>2143</v>
      </c>
      <c r="R84" s="4">
        <v>5169</v>
      </c>
      <c r="S84" s="4">
        <v>2040</v>
      </c>
      <c r="T84" s="4">
        <v>18669</v>
      </c>
      <c r="U84" s="4">
        <v>0</v>
      </c>
      <c r="V84" s="4">
        <v>0</v>
      </c>
      <c r="W84" s="4">
        <v>0</v>
      </c>
      <c r="X84" s="4">
        <v>0</v>
      </c>
    </row>
    <row r="85" spans="1:14" ht="15" customHeight="1">
      <c r="A85" s="4">
        <v>231</v>
      </c>
      <c r="B85" s="4">
        <v>25</v>
      </c>
      <c r="C85" s="4">
        <v>37</v>
      </c>
      <c r="D85" s="4">
        <v>25</v>
      </c>
      <c r="E85" s="4">
        <v>23</v>
      </c>
      <c r="F85" s="4">
        <v>24</v>
      </c>
      <c r="G85" s="4">
        <v>2460</v>
      </c>
      <c r="H85" s="4">
        <v>39504</v>
      </c>
      <c r="I85" s="4">
        <v>0</v>
      </c>
      <c r="J85" s="4">
        <v>0</v>
      </c>
      <c r="K85" s="4">
        <v>0</v>
      </c>
      <c r="L85" s="4">
        <v>0</v>
      </c>
      <c r="M85" s="1">
        <v>80000</v>
      </c>
      <c r="N85" s="7" t="s">
        <v>54</v>
      </c>
    </row>
    <row r="86" spans="1:14" s="8" customFormat="1" ht="15" customHeight="1">
      <c r="A86" s="10">
        <v>231</v>
      </c>
      <c r="B86" s="10">
        <v>20</v>
      </c>
      <c r="C86" s="28">
        <v>0</v>
      </c>
      <c r="D86" s="28">
        <v>0</v>
      </c>
      <c r="E86" s="10">
        <v>13</v>
      </c>
      <c r="F86" s="10">
        <v>61</v>
      </c>
      <c r="G86" s="10">
        <v>2500</v>
      </c>
      <c r="H86" s="10">
        <v>31023</v>
      </c>
      <c r="I86" s="10">
        <v>0</v>
      </c>
      <c r="J86" s="10">
        <v>0</v>
      </c>
      <c r="K86" s="10">
        <v>0</v>
      </c>
      <c r="L86" s="10">
        <v>0</v>
      </c>
      <c r="M86" s="9">
        <v>60000</v>
      </c>
      <c r="N86" s="7" t="s">
        <v>150</v>
      </c>
    </row>
    <row r="87" spans="1:24" ht="15" customHeight="1">
      <c r="A87" s="4">
        <v>231</v>
      </c>
      <c r="B87" s="4">
        <v>20</v>
      </c>
      <c r="C87" s="28">
        <v>0</v>
      </c>
      <c r="D87" s="28">
        <v>0</v>
      </c>
      <c r="E87" s="4">
        <v>13</v>
      </c>
      <c r="F87" s="4">
        <v>61</v>
      </c>
      <c r="G87" s="4">
        <v>2500</v>
      </c>
      <c r="H87" s="4">
        <v>31101</v>
      </c>
      <c r="I87" s="4">
        <v>0</v>
      </c>
      <c r="J87" s="4">
        <v>0</v>
      </c>
      <c r="K87" s="4">
        <v>0</v>
      </c>
      <c r="L87" s="4">
        <v>0</v>
      </c>
      <c r="M87" s="1">
        <v>5000</v>
      </c>
      <c r="N87" s="7" t="s">
        <v>151</v>
      </c>
      <c r="O87" s="4">
        <v>231</v>
      </c>
      <c r="P87" s="4">
        <v>30</v>
      </c>
      <c r="Q87" s="4">
        <v>3612</v>
      </c>
      <c r="R87" s="4">
        <v>5141</v>
      </c>
      <c r="S87" s="4">
        <v>2200</v>
      </c>
      <c r="T87" s="4">
        <v>988501</v>
      </c>
      <c r="U87" s="4">
        <v>0</v>
      </c>
      <c r="V87" s="4">
        <v>0</v>
      </c>
      <c r="W87" s="4">
        <v>0</v>
      </c>
      <c r="X87" s="4">
        <v>0</v>
      </c>
    </row>
    <row r="88" spans="1:24" ht="15" customHeight="1">
      <c r="A88" s="4">
        <v>231</v>
      </c>
      <c r="B88" s="4">
        <v>20</v>
      </c>
      <c r="C88" s="28">
        <v>0</v>
      </c>
      <c r="D88" s="28">
        <v>0</v>
      </c>
      <c r="E88" s="4">
        <v>13</v>
      </c>
      <c r="F88" s="4">
        <v>61</v>
      </c>
      <c r="G88" s="4">
        <v>2500</v>
      </c>
      <c r="H88" s="4">
        <v>31103</v>
      </c>
      <c r="I88" s="4">
        <v>0</v>
      </c>
      <c r="J88" s="4">
        <v>0</v>
      </c>
      <c r="K88" s="4">
        <v>0</v>
      </c>
      <c r="L88" s="4">
        <v>0</v>
      </c>
      <c r="M88" s="1">
        <v>5000</v>
      </c>
      <c r="N88" s="7" t="s">
        <v>149</v>
      </c>
      <c r="O88" s="4">
        <v>231</v>
      </c>
      <c r="P88" s="4">
        <v>30</v>
      </c>
      <c r="Q88" s="4">
        <v>3612</v>
      </c>
      <c r="R88" s="4">
        <v>5152</v>
      </c>
      <c r="S88" s="4">
        <v>2950</v>
      </c>
      <c r="T88" s="4">
        <v>69300</v>
      </c>
      <c r="U88" s="4">
        <v>0</v>
      </c>
      <c r="V88" s="4">
        <v>0</v>
      </c>
      <c r="W88" s="4">
        <v>0</v>
      </c>
      <c r="X88" s="4">
        <v>0</v>
      </c>
    </row>
    <row r="89" spans="1:24" ht="15" customHeight="1">
      <c r="A89" s="4">
        <v>231</v>
      </c>
      <c r="B89" s="4">
        <v>20</v>
      </c>
      <c r="C89" s="28">
        <v>0</v>
      </c>
      <c r="D89" s="28">
        <v>0</v>
      </c>
      <c r="E89" s="4">
        <v>13</v>
      </c>
      <c r="F89" s="4">
        <v>61</v>
      </c>
      <c r="G89" s="4">
        <v>2500</v>
      </c>
      <c r="H89" s="4">
        <v>31104</v>
      </c>
      <c r="I89" s="4">
        <v>0</v>
      </c>
      <c r="J89" s="4">
        <v>0</v>
      </c>
      <c r="K89" s="4">
        <v>0</v>
      </c>
      <c r="L89" s="4">
        <v>0</v>
      </c>
      <c r="M89" s="1">
        <v>80000</v>
      </c>
      <c r="N89" s="7" t="s">
        <v>152</v>
      </c>
      <c r="O89" s="4">
        <v>231</v>
      </c>
      <c r="P89" s="4">
        <v>10</v>
      </c>
      <c r="Q89" s="4">
        <v>4379</v>
      </c>
      <c r="R89" s="4">
        <v>5622</v>
      </c>
      <c r="S89" s="4">
        <v>2700</v>
      </c>
      <c r="T89" s="4">
        <v>41614</v>
      </c>
      <c r="U89" s="4">
        <v>0</v>
      </c>
      <c r="V89" s="4">
        <v>0</v>
      </c>
      <c r="W89" s="4">
        <v>0</v>
      </c>
      <c r="X89" s="4">
        <v>0</v>
      </c>
    </row>
    <row r="90" spans="1:24" ht="15" customHeight="1">
      <c r="A90" s="4">
        <v>231</v>
      </c>
      <c r="B90" s="4">
        <v>20</v>
      </c>
      <c r="C90" s="28">
        <v>0</v>
      </c>
      <c r="D90" s="28">
        <v>0</v>
      </c>
      <c r="E90" s="4">
        <v>13</v>
      </c>
      <c r="F90" s="4">
        <v>61</v>
      </c>
      <c r="G90" s="4">
        <v>2500</v>
      </c>
      <c r="H90" s="4">
        <v>31106</v>
      </c>
      <c r="I90" s="4">
        <v>0</v>
      </c>
      <c r="J90" s="4">
        <v>0</v>
      </c>
      <c r="K90" s="4">
        <v>0</v>
      </c>
      <c r="L90" s="4">
        <v>0</v>
      </c>
      <c r="M90" s="1">
        <v>1000</v>
      </c>
      <c r="N90" s="7" t="s">
        <v>153</v>
      </c>
      <c r="O90" s="4">
        <v>231</v>
      </c>
      <c r="P90" s="4">
        <v>20</v>
      </c>
      <c r="Q90" s="4">
        <v>0</v>
      </c>
      <c r="R90" s="4">
        <v>1341</v>
      </c>
      <c r="S90" s="4">
        <v>2094</v>
      </c>
      <c r="T90" s="4">
        <v>30004</v>
      </c>
      <c r="U90" s="4">
        <v>0</v>
      </c>
      <c r="V90" s="4">
        <v>0</v>
      </c>
      <c r="W90" s="4">
        <v>0</v>
      </c>
      <c r="X90" s="4">
        <v>0</v>
      </c>
    </row>
    <row r="91" spans="1:24" ht="15" customHeight="1">
      <c r="A91" s="4">
        <v>236</v>
      </c>
      <c r="B91" s="4">
        <v>13</v>
      </c>
      <c r="C91" s="28">
        <v>0</v>
      </c>
      <c r="D91" s="28">
        <v>0</v>
      </c>
      <c r="E91" s="4">
        <v>24</v>
      </c>
      <c r="F91" s="4">
        <v>60</v>
      </c>
      <c r="G91" s="4">
        <v>2699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1">
        <v>2750000</v>
      </c>
      <c r="N91" s="7" t="s">
        <v>56</v>
      </c>
      <c r="O91" s="4">
        <v>231</v>
      </c>
      <c r="P91" s="4">
        <v>30</v>
      </c>
      <c r="Q91" s="4">
        <v>2143</v>
      </c>
      <c r="R91" s="4">
        <v>5031</v>
      </c>
      <c r="S91" s="4">
        <v>2050</v>
      </c>
      <c r="T91" s="4">
        <v>18668</v>
      </c>
      <c r="U91" s="4">
        <v>0</v>
      </c>
      <c r="V91" s="4">
        <v>0</v>
      </c>
      <c r="W91" s="4">
        <v>0</v>
      </c>
      <c r="X91" s="4">
        <v>0</v>
      </c>
    </row>
    <row r="92" spans="1:24" ht="15" customHeight="1">
      <c r="A92" s="4">
        <v>236</v>
      </c>
      <c r="B92" s="4">
        <v>13</v>
      </c>
      <c r="C92" s="4">
        <v>36</v>
      </c>
      <c r="D92" s="4">
        <v>11</v>
      </c>
      <c r="E92" s="4">
        <v>21</v>
      </c>
      <c r="F92" s="4">
        <v>41</v>
      </c>
      <c r="G92" s="4">
        <v>2699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">
        <v>210000</v>
      </c>
      <c r="N92" s="7" t="s">
        <v>57</v>
      </c>
      <c r="O92" s="4">
        <v>231</v>
      </c>
      <c r="P92" s="4">
        <v>30</v>
      </c>
      <c r="Q92" s="4">
        <v>3613</v>
      </c>
      <c r="R92" s="4">
        <v>5909</v>
      </c>
      <c r="S92" s="4">
        <v>2950</v>
      </c>
      <c r="T92" s="4">
        <v>69400</v>
      </c>
      <c r="U92" s="4">
        <v>0</v>
      </c>
      <c r="V92" s="4">
        <v>0</v>
      </c>
      <c r="W92" s="4">
        <v>0</v>
      </c>
      <c r="X92" s="4">
        <v>0</v>
      </c>
    </row>
    <row r="93" spans="1:24" ht="15" customHeight="1">
      <c r="A93" s="4">
        <v>236</v>
      </c>
      <c r="B93" s="4">
        <v>13</v>
      </c>
      <c r="C93" s="4">
        <v>63</v>
      </c>
      <c r="D93" s="4">
        <v>10</v>
      </c>
      <c r="E93" s="4">
        <v>21</v>
      </c>
      <c r="F93" s="4">
        <v>41</v>
      </c>
      <c r="G93" s="4">
        <v>2699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1">
        <v>15000</v>
      </c>
      <c r="N93" s="7" t="s">
        <v>57</v>
      </c>
      <c r="O93" s="4">
        <v>231</v>
      </c>
      <c r="P93" s="4">
        <v>30</v>
      </c>
      <c r="Q93" s="4">
        <v>3613</v>
      </c>
      <c r="R93" s="4">
        <v>6121</v>
      </c>
      <c r="S93" s="4">
        <v>2956</v>
      </c>
      <c r="T93" s="4">
        <v>12001</v>
      </c>
      <c r="U93" s="4">
        <v>0</v>
      </c>
      <c r="V93" s="4">
        <v>0</v>
      </c>
      <c r="W93" s="4">
        <v>0</v>
      </c>
      <c r="X93" s="4">
        <v>70</v>
      </c>
    </row>
    <row r="94" spans="1:14" s="8" customFormat="1" ht="15" customHeight="1">
      <c r="A94" s="10">
        <v>231</v>
      </c>
      <c r="B94" s="10">
        <v>20</v>
      </c>
      <c r="C94" s="10">
        <v>43</v>
      </c>
      <c r="D94" s="10">
        <v>99</v>
      </c>
      <c r="E94" s="10">
        <v>23</v>
      </c>
      <c r="F94" s="10">
        <v>29</v>
      </c>
      <c r="G94" s="10">
        <v>2700</v>
      </c>
      <c r="H94" s="10">
        <v>31391</v>
      </c>
      <c r="I94" s="10">
        <v>0</v>
      </c>
      <c r="J94" s="10">
        <v>0</v>
      </c>
      <c r="K94" s="10">
        <v>0</v>
      </c>
      <c r="L94" s="10">
        <v>0</v>
      </c>
      <c r="M94" s="9">
        <v>5000</v>
      </c>
      <c r="N94" s="7" t="s">
        <v>21</v>
      </c>
    </row>
    <row r="95" spans="1:14" s="8" customFormat="1" ht="15" customHeight="1">
      <c r="A95" s="10">
        <v>231</v>
      </c>
      <c r="B95" s="10">
        <v>20</v>
      </c>
      <c r="C95" s="10">
        <v>33</v>
      </c>
      <c r="D95" s="10">
        <v>22</v>
      </c>
      <c r="E95" s="10">
        <v>21</v>
      </c>
      <c r="F95" s="10">
        <v>11</v>
      </c>
      <c r="G95" s="10">
        <v>2840</v>
      </c>
      <c r="H95" s="10">
        <v>11634</v>
      </c>
      <c r="I95" s="10">
        <v>0</v>
      </c>
      <c r="J95" s="10">
        <v>0</v>
      </c>
      <c r="K95" s="10">
        <v>0</v>
      </c>
      <c r="L95" s="10">
        <v>0</v>
      </c>
      <c r="M95" s="9">
        <f>1500+2000+500+1000</f>
        <v>5000</v>
      </c>
      <c r="N95" s="7" t="s">
        <v>109</v>
      </c>
    </row>
    <row r="96" spans="1:24" ht="15" customHeight="1">
      <c r="A96" s="4">
        <v>231</v>
      </c>
      <c r="B96" s="4">
        <v>20</v>
      </c>
      <c r="C96" s="4">
        <v>33</v>
      </c>
      <c r="D96" s="4">
        <v>49</v>
      </c>
      <c r="E96" s="4">
        <v>21</v>
      </c>
      <c r="F96" s="4">
        <v>11</v>
      </c>
      <c r="G96" s="4">
        <v>2840</v>
      </c>
      <c r="H96" s="4">
        <v>66625</v>
      </c>
      <c r="I96" s="4">
        <v>0</v>
      </c>
      <c r="J96" s="4">
        <v>0</v>
      </c>
      <c r="K96" s="4">
        <v>0</v>
      </c>
      <c r="L96" s="4">
        <v>0</v>
      </c>
      <c r="M96" s="1">
        <v>5000</v>
      </c>
      <c r="N96" s="7" t="s">
        <v>110</v>
      </c>
      <c r="O96" s="4">
        <v>231</v>
      </c>
      <c r="P96" s="4">
        <v>30</v>
      </c>
      <c r="Q96" s="4">
        <v>3613</v>
      </c>
      <c r="R96" s="4">
        <v>6121</v>
      </c>
      <c r="S96" s="4">
        <v>2956</v>
      </c>
      <c r="T96" s="4">
        <v>12001</v>
      </c>
      <c r="U96" s="4">
        <v>0</v>
      </c>
      <c r="V96" s="4">
        <v>0</v>
      </c>
      <c r="W96" s="4">
        <v>0</v>
      </c>
      <c r="X96" s="4">
        <v>71</v>
      </c>
    </row>
    <row r="97" spans="1:24" ht="15" customHeight="1">
      <c r="A97" s="4">
        <v>231</v>
      </c>
      <c r="B97" s="4">
        <v>20</v>
      </c>
      <c r="C97" s="4">
        <v>36</v>
      </c>
      <c r="D97" s="4">
        <v>13</v>
      </c>
      <c r="E97" s="4">
        <v>21</v>
      </c>
      <c r="F97" s="4">
        <v>11</v>
      </c>
      <c r="G97" s="4">
        <v>2840</v>
      </c>
      <c r="H97" s="4">
        <v>13001</v>
      </c>
      <c r="I97" s="4">
        <v>0</v>
      </c>
      <c r="J97" s="4">
        <v>0</v>
      </c>
      <c r="K97" s="4">
        <v>0</v>
      </c>
      <c r="L97" s="4">
        <v>33</v>
      </c>
      <c r="M97" s="1">
        <v>5000</v>
      </c>
      <c r="N97" s="7" t="s">
        <v>612</v>
      </c>
      <c r="O97" s="4">
        <v>231</v>
      </c>
      <c r="P97" s="4">
        <v>30</v>
      </c>
      <c r="Q97" s="4">
        <v>2143</v>
      </c>
      <c r="R97" s="4">
        <v>5137</v>
      </c>
      <c r="S97" s="4">
        <v>2059</v>
      </c>
      <c r="T97" s="4">
        <v>18669</v>
      </c>
      <c r="U97" s="4">
        <v>0</v>
      </c>
      <c r="V97" s="4">
        <v>0</v>
      </c>
      <c r="W97" s="4">
        <v>0</v>
      </c>
      <c r="X97" s="4">
        <v>0</v>
      </c>
    </row>
    <row r="98" spans="1:24" ht="15" customHeight="1">
      <c r="A98" s="4">
        <v>231</v>
      </c>
      <c r="B98" s="4">
        <v>20</v>
      </c>
      <c r="C98" s="4">
        <v>36</v>
      </c>
      <c r="D98" s="4">
        <v>13</v>
      </c>
      <c r="E98" s="4">
        <v>21</v>
      </c>
      <c r="F98" s="4">
        <v>32</v>
      </c>
      <c r="G98" s="4">
        <v>2840</v>
      </c>
      <c r="H98" s="4">
        <v>13001</v>
      </c>
      <c r="I98" s="4">
        <v>0</v>
      </c>
      <c r="J98" s="4">
        <v>0</v>
      </c>
      <c r="K98" s="4">
        <v>0</v>
      </c>
      <c r="L98" s="4">
        <v>33</v>
      </c>
      <c r="M98" s="1">
        <v>2000</v>
      </c>
      <c r="N98" s="7" t="s">
        <v>133</v>
      </c>
      <c r="O98" s="4">
        <v>231</v>
      </c>
      <c r="P98" s="4">
        <v>30</v>
      </c>
      <c r="Q98" s="4">
        <v>2143</v>
      </c>
      <c r="R98" s="4">
        <v>5138</v>
      </c>
      <c r="S98" s="4">
        <v>2040</v>
      </c>
      <c r="T98" s="4">
        <v>18667</v>
      </c>
      <c r="U98" s="4">
        <v>0</v>
      </c>
      <c r="V98" s="4">
        <v>0</v>
      </c>
      <c r="W98" s="4">
        <v>0</v>
      </c>
      <c r="X98" s="4">
        <v>0</v>
      </c>
    </row>
    <row r="99" spans="1:24" ht="15" customHeight="1">
      <c r="A99" s="4">
        <v>231</v>
      </c>
      <c r="B99" s="4">
        <v>25</v>
      </c>
      <c r="C99" s="4">
        <v>10</v>
      </c>
      <c r="D99" s="4">
        <v>14</v>
      </c>
      <c r="E99" s="4">
        <v>21</v>
      </c>
      <c r="F99" s="4">
        <v>11</v>
      </c>
      <c r="G99" s="4">
        <v>2950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1">
        <v>20000</v>
      </c>
      <c r="N99" s="7" t="s">
        <v>111</v>
      </c>
      <c r="O99" s="4">
        <v>231</v>
      </c>
      <c r="P99" s="4">
        <v>30</v>
      </c>
      <c r="Q99" s="4">
        <v>2143</v>
      </c>
      <c r="R99" s="4">
        <v>5138</v>
      </c>
      <c r="S99" s="4">
        <v>2040</v>
      </c>
      <c r="T99" s="4">
        <v>18668</v>
      </c>
      <c r="U99" s="4">
        <v>0</v>
      </c>
      <c r="V99" s="4">
        <v>0</v>
      </c>
      <c r="W99" s="4">
        <v>0</v>
      </c>
      <c r="X99" s="4">
        <v>0</v>
      </c>
    </row>
    <row r="100" spans="1:14" ht="15" customHeight="1">
      <c r="A100" s="4">
        <v>231</v>
      </c>
      <c r="B100" s="4">
        <v>25</v>
      </c>
      <c r="C100" s="4">
        <v>10</v>
      </c>
      <c r="D100" s="4">
        <v>37</v>
      </c>
      <c r="E100" s="4">
        <v>21</v>
      </c>
      <c r="F100" s="4">
        <v>31</v>
      </c>
      <c r="G100" s="4">
        <v>2950</v>
      </c>
      <c r="H100" s="4">
        <v>30035</v>
      </c>
      <c r="I100" s="4">
        <v>0</v>
      </c>
      <c r="J100" s="4">
        <v>0</v>
      </c>
      <c r="K100" s="4">
        <v>0</v>
      </c>
      <c r="L100" s="4">
        <v>0</v>
      </c>
      <c r="M100" s="1">
        <v>4000000</v>
      </c>
      <c r="N100" s="7" t="s">
        <v>89</v>
      </c>
    </row>
    <row r="101" spans="1:14" ht="15" customHeight="1">
      <c r="A101" s="4">
        <v>231</v>
      </c>
      <c r="B101" s="4">
        <v>25</v>
      </c>
      <c r="C101" s="4">
        <v>21</v>
      </c>
      <c r="D101" s="4">
        <v>43</v>
      </c>
      <c r="E101" s="4">
        <v>21</v>
      </c>
      <c r="F101" s="4">
        <v>32</v>
      </c>
      <c r="G101" s="4">
        <v>2950</v>
      </c>
      <c r="H101" s="4">
        <v>30036</v>
      </c>
      <c r="I101" s="4">
        <v>0</v>
      </c>
      <c r="J101" s="4">
        <v>0</v>
      </c>
      <c r="K101" s="4">
        <v>0</v>
      </c>
      <c r="L101" s="4">
        <v>0</v>
      </c>
      <c r="M101" s="1">
        <v>424283</v>
      </c>
      <c r="N101" s="7" t="s">
        <v>90</v>
      </c>
    </row>
    <row r="102" spans="1:24" ht="15" customHeight="1">
      <c r="A102" s="4">
        <v>231</v>
      </c>
      <c r="B102" s="4">
        <v>25</v>
      </c>
      <c r="C102" s="4">
        <v>21</v>
      </c>
      <c r="D102" s="4">
        <v>44</v>
      </c>
      <c r="E102" s="4">
        <v>21</v>
      </c>
      <c r="F102" s="4">
        <v>31</v>
      </c>
      <c r="G102" s="4">
        <v>2950</v>
      </c>
      <c r="H102" s="4">
        <v>39001</v>
      </c>
      <c r="I102" s="4">
        <v>0</v>
      </c>
      <c r="J102" s="4">
        <v>0</v>
      </c>
      <c r="K102" s="4">
        <v>0</v>
      </c>
      <c r="L102" s="4">
        <v>0</v>
      </c>
      <c r="M102" s="1">
        <v>400000</v>
      </c>
      <c r="N102" s="7" t="s">
        <v>91</v>
      </c>
      <c r="O102" s="4">
        <v>231</v>
      </c>
      <c r="P102" s="4">
        <v>30</v>
      </c>
      <c r="Q102" s="4">
        <v>2143</v>
      </c>
      <c r="R102" s="4">
        <v>5138</v>
      </c>
      <c r="S102" s="4">
        <v>2040</v>
      </c>
      <c r="T102" s="4">
        <v>18669</v>
      </c>
      <c r="U102" s="4">
        <v>0</v>
      </c>
      <c r="V102" s="4">
        <v>0</v>
      </c>
      <c r="W102" s="4">
        <v>0</v>
      </c>
      <c r="X102" s="4">
        <v>0</v>
      </c>
    </row>
    <row r="103" spans="1:24" ht="15" customHeight="1">
      <c r="A103" s="4">
        <v>231</v>
      </c>
      <c r="B103" s="4">
        <v>25</v>
      </c>
      <c r="C103" s="4">
        <v>22</v>
      </c>
      <c r="D103" s="4">
        <v>21</v>
      </c>
      <c r="E103" s="4">
        <v>21</v>
      </c>
      <c r="F103" s="4">
        <v>31</v>
      </c>
      <c r="G103" s="4">
        <v>2950</v>
      </c>
      <c r="H103" s="4">
        <v>30035</v>
      </c>
      <c r="I103" s="4">
        <v>0</v>
      </c>
      <c r="J103" s="4">
        <v>0</v>
      </c>
      <c r="K103" s="4">
        <v>0</v>
      </c>
      <c r="L103" s="4">
        <v>0</v>
      </c>
      <c r="M103" s="1">
        <v>520000</v>
      </c>
      <c r="N103" s="7" t="s">
        <v>92</v>
      </c>
      <c r="O103" s="4">
        <v>231</v>
      </c>
      <c r="P103" s="4">
        <v>30</v>
      </c>
      <c r="Q103" s="4">
        <v>2143</v>
      </c>
      <c r="R103" s="4">
        <v>5139</v>
      </c>
      <c r="S103" s="4">
        <v>2040</v>
      </c>
      <c r="T103" s="4">
        <v>18667</v>
      </c>
      <c r="U103" s="4">
        <v>0</v>
      </c>
      <c r="V103" s="4">
        <v>0</v>
      </c>
      <c r="W103" s="4">
        <v>0</v>
      </c>
      <c r="X103" s="4">
        <v>0</v>
      </c>
    </row>
    <row r="104" spans="1:14" ht="15" customHeight="1">
      <c r="A104" s="4">
        <v>231</v>
      </c>
      <c r="B104" s="4">
        <v>25</v>
      </c>
      <c r="C104" s="4">
        <v>33</v>
      </c>
      <c r="D104" s="4">
        <v>22</v>
      </c>
      <c r="E104" s="4">
        <v>21</v>
      </c>
      <c r="F104" s="4">
        <v>11</v>
      </c>
      <c r="G104" s="4">
        <v>2950</v>
      </c>
      <c r="H104" s="4">
        <v>11003</v>
      </c>
      <c r="I104" s="4">
        <v>0</v>
      </c>
      <c r="J104" s="4">
        <v>0</v>
      </c>
      <c r="K104" s="4">
        <v>0</v>
      </c>
      <c r="L104" s="4">
        <v>39</v>
      </c>
      <c r="M104" s="1">
        <v>1000</v>
      </c>
      <c r="N104" s="7" t="s">
        <v>650</v>
      </c>
    </row>
    <row r="105" spans="1:14" ht="15" customHeight="1">
      <c r="A105" s="4">
        <v>231</v>
      </c>
      <c r="B105" s="4">
        <v>25</v>
      </c>
      <c r="C105" s="4">
        <v>34</v>
      </c>
      <c r="D105" s="4">
        <v>12</v>
      </c>
      <c r="E105" s="4">
        <v>21</v>
      </c>
      <c r="F105" s="4">
        <v>11</v>
      </c>
      <c r="G105" s="30">
        <v>2950</v>
      </c>
      <c r="H105" s="30">
        <v>16410</v>
      </c>
      <c r="I105" s="30">
        <v>0</v>
      </c>
      <c r="J105" s="30">
        <v>0</v>
      </c>
      <c r="K105" s="30">
        <v>0</v>
      </c>
      <c r="L105" s="30">
        <v>0</v>
      </c>
      <c r="M105" s="1">
        <v>650000</v>
      </c>
      <c r="N105" s="7" t="s">
        <v>32</v>
      </c>
    </row>
    <row r="106" spans="1:24" ht="15" customHeight="1">
      <c r="A106" s="4">
        <v>231</v>
      </c>
      <c r="B106" s="4">
        <v>25</v>
      </c>
      <c r="C106" s="4">
        <v>34</v>
      </c>
      <c r="D106" s="4">
        <v>12</v>
      </c>
      <c r="E106" s="4">
        <v>21</v>
      </c>
      <c r="F106" s="4">
        <v>11</v>
      </c>
      <c r="G106" s="4">
        <v>2950</v>
      </c>
      <c r="H106" s="4">
        <v>16412</v>
      </c>
      <c r="I106" s="4">
        <v>0</v>
      </c>
      <c r="J106" s="4">
        <v>0</v>
      </c>
      <c r="K106" s="4">
        <v>0</v>
      </c>
      <c r="L106" s="4">
        <v>0</v>
      </c>
      <c r="M106" s="1">
        <v>100000</v>
      </c>
      <c r="N106" s="7" t="s">
        <v>33</v>
      </c>
      <c r="O106" s="4">
        <v>231</v>
      </c>
      <c r="P106" s="4">
        <v>30</v>
      </c>
      <c r="Q106" s="4">
        <v>2143</v>
      </c>
      <c r="R106" s="4">
        <v>5139</v>
      </c>
      <c r="S106" s="4">
        <v>2040</v>
      </c>
      <c r="T106" s="4">
        <v>18669</v>
      </c>
      <c r="U106" s="4">
        <v>0</v>
      </c>
      <c r="V106" s="4">
        <v>0</v>
      </c>
      <c r="W106" s="4">
        <v>0</v>
      </c>
      <c r="X106" s="4">
        <v>0</v>
      </c>
    </row>
    <row r="107" spans="1:24" ht="15" customHeight="1">
      <c r="A107" s="4">
        <v>231</v>
      </c>
      <c r="B107" s="4">
        <v>25</v>
      </c>
      <c r="C107" s="4">
        <v>34</v>
      </c>
      <c r="D107" s="4">
        <v>12</v>
      </c>
      <c r="E107" s="4">
        <v>21</v>
      </c>
      <c r="F107" s="4">
        <v>11</v>
      </c>
      <c r="G107" s="4">
        <v>2950</v>
      </c>
      <c r="H107" s="4">
        <v>16432</v>
      </c>
      <c r="I107" s="4">
        <v>0</v>
      </c>
      <c r="J107" s="4">
        <v>0</v>
      </c>
      <c r="K107" s="4">
        <v>0</v>
      </c>
      <c r="L107" s="4">
        <v>0</v>
      </c>
      <c r="M107" s="1">
        <v>80000</v>
      </c>
      <c r="N107" s="7" t="s">
        <v>112</v>
      </c>
      <c r="O107" s="4">
        <v>231</v>
      </c>
      <c r="P107" s="4">
        <v>30</v>
      </c>
      <c r="Q107" s="4">
        <v>3313</v>
      </c>
      <c r="R107" s="4">
        <v>5171</v>
      </c>
      <c r="S107" s="4">
        <v>2956</v>
      </c>
      <c r="T107" s="4">
        <v>69400</v>
      </c>
      <c r="U107" s="4">
        <v>0</v>
      </c>
      <c r="V107" s="4">
        <v>0</v>
      </c>
      <c r="W107" s="4">
        <v>0</v>
      </c>
      <c r="X107" s="4">
        <v>0</v>
      </c>
    </row>
    <row r="108" spans="1:24" ht="15" customHeight="1">
      <c r="A108" s="4">
        <v>231</v>
      </c>
      <c r="B108" s="4">
        <v>25</v>
      </c>
      <c r="C108" s="4">
        <v>34</v>
      </c>
      <c r="D108" s="4">
        <v>12</v>
      </c>
      <c r="E108" s="4">
        <v>21</v>
      </c>
      <c r="F108" s="4">
        <v>11</v>
      </c>
      <c r="G108" s="4">
        <v>2950</v>
      </c>
      <c r="H108" s="4">
        <v>16600</v>
      </c>
      <c r="I108" s="4">
        <v>0</v>
      </c>
      <c r="J108" s="4">
        <v>0</v>
      </c>
      <c r="K108" s="4">
        <v>0</v>
      </c>
      <c r="L108" s="4">
        <v>0</v>
      </c>
      <c r="M108" s="1">
        <v>80000</v>
      </c>
      <c r="N108" s="7" t="s">
        <v>66</v>
      </c>
      <c r="O108" s="4">
        <v>231</v>
      </c>
      <c r="P108" s="4">
        <v>30</v>
      </c>
      <c r="Q108" s="4">
        <v>5311</v>
      </c>
      <c r="R108" s="4">
        <v>5137</v>
      </c>
      <c r="S108" s="4">
        <v>2100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</row>
    <row r="109" spans="1:24" ht="15" customHeight="1">
      <c r="A109" s="4">
        <v>231</v>
      </c>
      <c r="B109" s="4">
        <v>25</v>
      </c>
      <c r="C109" s="4">
        <v>34</v>
      </c>
      <c r="D109" s="4">
        <v>12</v>
      </c>
      <c r="E109" s="4">
        <v>21</v>
      </c>
      <c r="F109" s="4">
        <v>11</v>
      </c>
      <c r="G109" s="4">
        <v>2950</v>
      </c>
      <c r="H109" s="4">
        <v>16807</v>
      </c>
      <c r="I109" s="4">
        <v>0</v>
      </c>
      <c r="J109" s="4">
        <v>0</v>
      </c>
      <c r="K109" s="4">
        <v>0</v>
      </c>
      <c r="L109" s="4">
        <v>34</v>
      </c>
      <c r="M109" s="1">
        <v>225000</v>
      </c>
      <c r="N109" s="7" t="s">
        <v>562</v>
      </c>
      <c r="O109" s="4">
        <v>231</v>
      </c>
      <c r="P109" s="4">
        <v>30</v>
      </c>
      <c r="Q109" s="4">
        <v>3613</v>
      </c>
      <c r="R109" s="4">
        <v>5153</v>
      </c>
      <c r="S109" s="4">
        <v>2950</v>
      </c>
      <c r="T109" s="4">
        <v>11001</v>
      </c>
      <c r="U109" s="4">
        <v>0</v>
      </c>
      <c r="V109" s="4">
        <v>0</v>
      </c>
      <c r="W109" s="4">
        <v>0</v>
      </c>
      <c r="X109" s="4">
        <v>0</v>
      </c>
    </row>
    <row r="110" spans="1:24" ht="15" customHeight="1">
      <c r="A110" s="4">
        <v>231</v>
      </c>
      <c r="B110" s="4">
        <v>25</v>
      </c>
      <c r="C110" s="4">
        <v>34</v>
      </c>
      <c r="D110" s="4">
        <v>12</v>
      </c>
      <c r="E110" s="4">
        <v>21</v>
      </c>
      <c r="F110" s="4">
        <v>11</v>
      </c>
      <c r="G110" s="4">
        <v>2950</v>
      </c>
      <c r="H110" s="4">
        <v>43526</v>
      </c>
      <c r="I110" s="4">
        <v>0</v>
      </c>
      <c r="J110" s="4">
        <v>0</v>
      </c>
      <c r="K110" s="4">
        <v>0</v>
      </c>
      <c r="L110" s="4">
        <v>0</v>
      </c>
      <c r="M110" s="1">
        <v>2239000</v>
      </c>
      <c r="N110" s="7" t="s">
        <v>34</v>
      </c>
      <c r="O110" s="4">
        <v>231</v>
      </c>
      <c r="P110" s="4">
        <v>30</v>
      </c>
      <c r="Q110" s="4">
        <v>3613</v>
      </c>
      <c r="R110" s="4">
        <v>5154</v>
      </c>
      <c r="S110" s="4">
        <v>2950</v>
      </c>
      <c r="T110" s="4">
        <v>13001</v>
      </c>
      <c r="U110" s="4">
        <v>0</v>
      </c>
      <c r="V110" s="4">
        <v>0</v>
      </c>
      <c r="W110" s="4">
        <v>0</v>
      </c>
      <c r="X110" s="4">
        <v>0</v>
      </c>
    </row>
    <row r="111" spans="1:24" ht="15" customHeight="1">
      <c r="A111" s="4">
        <v>231</v>
      </c>
      <c r="B111" s="4">
        <v>25</v>
      </c>
      <c r="C111" s="4">
        <v>34</v>
      </c>
      <c r="D111" s="4">
        <v>12</v>
      </c>
      <c r="E111" s="4">
        <v>21</v>
      </c>
      <c r="F111" s="4">
        <v>32</v>
      </c>
      <c r="G111" s="4">
        <v>2950</v>
      </c>
      <c r="H111" s="4">
        <v>16432</v>
      </c>
      <c r="I111" s="4">
        <v>0</v>
      </c>
      <c r="J111" s="4">
        <v>0</v>
      </c>
      <c r="K111" s="4">
        <v>0</v>
      </c>
      <c r="L111" s="4">
        <v>0</v>
      </c>
      <c r="M111" s="1">
        <v>7000</v>
      </c>
      <c r="N111" s="7" t="s">
        <v>113</v>
      </c>
      <c r="O111" s="4">
        <v>231</v>
      </c>
      <c r="P111" s="4">
        <v>30</v>
      </c>
      <c r="Q111" s="4">
        <v>3613</v>
      </c>
      <c r="R111" s="4">
        <v>5153</v>
      </c>
      <c r="S111" s="4">
        <v>2950</v>
      </c>
      <c r="T111" s="4">
        <v>11630</v>
      </c>
      <c r="U111" s="4">
        <v>0</v>
      </c>
      <c r="V111" s="4">
        <v>0</v>
      </c>
      <c r="W111" s="4">
        <v>0</v>
      </c>
      <c r="X111" s="4">
        <v>0</v>
      </c>
    </row>
    <row r="112" spans="1:24" ht="15" customHeight="1">
      <c r="A112" s="4">
        <v>231</v>
      </c>
      <c r="B112" s="4">
        <v>25</v>
      </c>
      <c r="C112" s="4">
        <v>34</v>
      </c>
      <c r="D112" s="4">
        <v>12</v>
      </c>
      <c r="E112" s="4">
        <v>21</v>
      </c>
      <c r="F112" s="4">
        <v>32</v>
      </c>
      <c r="G112" s="4">
        <v>2950</v>
      </c>
      <c r="H112" s="4">
        <v>16807</v>
      </c>
      <c r="I112" s="4">
        <v>0</v>
      </c>
      <c r="J112" s="4">
        <v>0</v>
      </c>
      <c r="K112" s="4">
        <v>0</v>
      </c>
      <c r="L112" s="4">
        <v>34</v>
      </c>
      <c r="M112" s="1">
        <v>69300</v>
      </c>
      <c r="N112" s="7" t="s">
        <v>93</v>
      </c>
      <c r="O112" s="4">
        <v>231</v>
      </c>
      <c r="P112" s="4">
        <v>30</v>
      </c>
      <c r="Q112" s="4">
        <v>5311</v>
      </c>
      <c r="R112" s="4">
        <v>5173</v>
      </c>
      <c r="S112" s="4">
        <v>2100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</row>
    <row r="113" spans="1:24" ht="15" customHeight="1">
      <c r="A113" s="4">
        <v>231</v>
      </c>
      <c r="B113" s="4">
        <v>25</v>
      </c>
      <c r="C113" s="4">
        <v>34</v>
      </c>
      <c r="D113" s="4">
        <v>12</v>
      </c>
      <c r="E113" s="4">
        <v>21</v>
      </c>
      <c r="F113" s="4">
        <v>32</v>
      </c>
      <c r="G113" s="4">
        <v>2950</v>
      </c>
      <c r="H113" s="4">
        <v>30036</v>
      </c>
      <c r="I113" s="4">
        <v>0</v>
      </c>
      <c r="J113" s="4">
        <v>0</v>
      </c>
      <c r="K113" s="4">
        <v>0</v>
      </c>
      <c r="L113" s="4">
        <v>0</v>
      </c>
      <c r="M113" s="1">
        <v>570000</v>
      </c>
      <c r="N113" s="7" t="s">
        <v>35</v>
      </c>
      <c r="O113" s="4">
        <v>231</v>
      </c>
      <c r="P113" s="4">
        <v>30</v>
      </c>
      <c r="Q113" s="4">
        <v>3613</v>
      </c>
      <c r="R113" s="4">
        <v>5154</v>
      </c>
      <c r="S113" s="4">
        <v>2950</v>
      </c>
      <c r="T113" s="4">
        <v>13800</v>
      </c>
      <c r="U113" s="4">
        <v>0</v>
      </c>
      <c r="V113" s="4">
        <v>0</v>
      </c>
      <c r="W113" s="4">
        <v>0</v>
      </c>
      <c r="X113" s="4">
        <v>0</v>
      </c>
    </row>
    <row r="114" spans="1:24" ht="15" customHeight="1">
      <c r="A114" s="4">
        <v>231</v>
      </c>
      <c r="B114" s="4">
        <v>25</v>
      </c>
      <c r="C114" s="4">
        <v>36</v>
      </c>
      <c r="D114" s="4">
        <v>12</v>
      </c>
      <c r="E114" s="4">
        <v>21</v>
      </c>
      <c r="F114" s="4">
        <v>11</v>
      </c>
      <c r="G114" s="4">
        <v>2950</v>
      </c>
      <c r="H114" s="4">
        <v>30031</v>
      </c>
      <c r="I114" s="4">
        <v>0</v>
      </c>
      <c r="J114" s="4">
        <v>0</v>
      </c>
      <c r="K114" s="4">
        <v>0</v>
      </c>
      <c r="L114" s="4">
        <v>0</v>
      </c>
      <c r="M114" s="1">
        <v>6300000</v>
      </c>
      <c r="N114" s="7" t="s">
        <v>94</v>
      </c>
      <c r="O114" s="4">
        <v>231</v>
      </c>
      <c r="P114" s="4">
        <v>30</v>
      </c>
      <c r="Q114" s="4">
        <v>3613</v>
      </c>
      <c r="R114" s="4">
        <v>5168</v>
      </c>
      <c r="S114" s="4">
        <v>2950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</row>
    <row r="115" spans="1:14" ht="15" customHeight="1">
      <c r="A115" s="4">
        <v>231</v>
      </c>
      <c r="B115" s="4">
        <v>25</v>
      </c>
      <c r="C115" s="4">
        <v>36</v>
      </c>
      <c r="D115" s="4">
        <v>12</v>
      </c>
      <c r="E115" s="4">
        <v>21</v>
      </c>
      <c r="F115" s="4">
        <v>11</v>
      </c>
      <c r="G115" s="4">
        <v>2950</v>
      </c>
      <c r="H115" s="4">
        <v>30031</v>
      </c>
      <c r="I115" s="4">
        <v>0</v>
      </c>
      <c r="J115" s="4">
        <v>0</v>
      </c>
      <c r="K115" s="4">
        <v>0</v>
      </c>
      <c r="L115" s="4">
        <v>7</v>
      </c>
      <c r="M115" s="1">
        <v>20000</v>
      </c>
      <c r="N115" s="7" t="s">
        <v>115</v>
      </c>
    </row>
    <row r="116" spans="1:14" ht="15" customHeight="1">
      <c r="A116" s="4">
        <v>231</v>
      </c>
      <c r="B116" s="4">
        <v>25</v>
      </c>
      <c r="C116" s="4">
        <v>36</v>
      </c>
      <c r="D116" s="4">
        <v>12</v>
      </c>
      <c r="E116" s="4">
        <v>21</v>
      </c>
      <c r="F116" s="4">
        <v>11</v>
      </c>
      <c r="G116" s="4">
        <v>2950</v>
      </c>
      <c r="H116" s="4">
        <v>31791</v>
      </c>
      <c r="I116" s="4">
        <v>0</v>
      </c>
      <c r="J116" s="4">
        <v>0</v>
      </c>
      <c r="K116" s="4">
        <v>0</v>
      </c>
      <c r="L116" s="4">
        <v>0</v>
      </c>
      <c r="M116" s="1">
        <v>5000</v>
      </c>
      <c r="N116" s="7" t="s">
        <v>73</v>
      </c>
    </row>
    <row r="117" spans="1:14" s="8" customFormat="1" ht="15" customHeight="1">
      <c r="A117" s="10">
        <v>231</v>
      </c>
      <c r="B117" s="10">
        <v>25</v>
      </c>
      <c r="C117" s="10">
        <v>36</v>
      </c>
      <c r="D117" s="10">
        <v>12</v>
      </c>
      <c r="E117" s="10">
        <v>21</v>
      </c>
      <c r="F117" s="10">
        <v>11</v>
      </c>
      <c r="G117" s="10">
        <v>2950</v>
      </c>
      <c r="H117" s="10">
        <v>39788</v>
      </c>
      <c r="I117" s="10">
        <v>0</v>
      </c>
      <c r="J117" s="10">
        <v>0</v>
      </c>
      <c r="K117" s="10">
        <v>0</v>
      </c>
      <c r="L117" s="10">
        <v>0</v>
      </c>
      <c r="M117" s="9">
        <v>280000</v>
      </c>
      <c r="N117" s="7" t="s">
        <v>95</v>
      </c>
    </row>
    <row r="118" spans="1:24" ht="15" customHeight="1">
      <c r="A118" s="4">
        <v>231</v>
      </c>
      <c r="B118" s="4">
        <v>25</v>
      </c>
      <c r="C118" s="4">
        <v>36</v>
      </c>
      <c r="D118" s="4">
        <v>12</v>
      </c>
      <c r="E118" s="4">
        <v>21</v>
      </c>
      <c r="F118" s="4">
        <v>11</v>
      </c>
      <c r="G118" s="4">
        <v>2950</v>
      </c>
      <c r="H118" s="4">
        <v>39788</v>
      </c>
      <c r="I118" s="4">
        <v>0</v>
      </c>
      <c r="J118" s="4">
        <v>0</v>
      </c>
      <c r="K118" s="4">
        <v>0</v>
      </c>
      <c r="L118" s="4">
        <v>7</v>
      </c>
      <c r="M118" s="1">
        <v>10000</v>
      </c>
      <c r="N118" s="7" t="s">
        <v>118</v>
      </c>
      <c r="O118" s="4">
        <v>231</v>
      </c>
      <c r="P118" s="4">
        <v>30</v>
      </c>
      <c r="Q118" s="4">
        <v>3613</v>
      </c>
      <c r="R118" s="4">
        <v>5166</v>
      </c>
      <c r="S118" s="4">
        <v>2956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</row>
    <row r="119" spans="1:24" ht="15" customHeight="1">
      <c r="A119" s="4">
        <v>231</v>
      </c>
      <c r="B119" s="4">
        <v>25</v>
      </c>
      <c r="C119" s="4">
        <v>36</v>
      </c>
      <c r="D119" s="4">
        <v>12</v>
      </c>
      <c r="E119" s="4">
        <v>21</v>
      </c>
      <c r="F119" s="4">
        <v>32</v>
      </c>
      <c r="G119" s="4">
        <v>2950</v>
      </c>
      <c r="H119" s="4">
        <v>30030</v>
      </c>
      <c r="I119" s="4">
        <v>0</v>
      </c>
      <c r="J119" s="4">
        <v>0</v>
      </c>
      <c r="K119" s="4">
        <v>0</v>
      </c>
      <c r="L119" s="4">
        <v>0</v>
      </c>
      <c r="M119" s="1">
        <v>11000000</v>
      </c>
      <c r="N119" s="7" t="s">
        <v>36</v>
      </c>
      <c r="O119" s="4">
        <v>231</v>
      </c>
      <c r="P119" s="4">
        <v>30</v>
      </c>
      <c r="Q119" s="4">
        <v>3613</v>
      </c>
      <c r="R119" s="4">
        <v>5162</v>
      </c>
      <c r="S119" s="4">
        <v>2956</v>
      </c>
      <c r="T119" s="4">
        <v>13001</v>
      </c>
      <c r="U119" s="4">
        <v>0</v>
      </c>
      <c r="V119" s="4">
        <v>0</v>
      </c>
      <c r="W119" s="4">
        <v>0</v>
      </c>
      <c r="X119" s="4">
        <v>0</v>
      </c>
    </row>
    <row r="120" spans="1:24" ht="15" customHeight="1">
      <c r="A120" s="4">
        <v>231</v>
      </c>
      <c r="B120" s="4">
        <v>25</v>
      </c>
      <c r="C120" s="4">
        <v>36</v>
      </c>
      <c r="D120" s="4">
        <v>12</v>
      </c>
      <c r="E120" s="4">
        <v>21</v>
      </c>
      <c r="F120" s="4">
        <v>32</v>
      </c>
      <c r="G120" s="4">
        <v>2950</v>
      </c>
      <c r="H120" s="4">
        <v>39788</v>
      </c>
      <c r="I120" s="4">
        <v>0</v>
      </c>
      <c r="J120" s="4">
        <v>0</v>
      </c>
      <c r="K120" s="4">
        <v>0</v>
      </c>
      <c r="L120" s="4">
        <v>0</v>
      </c>
      <c r="M120" s="1">
        <v>450000</v>
      </c>
      <c r="N120" s="7" t="s">
        <v>96</v>
      </c>
      <c r="O120" s="4">
        <v>231</v>
      </c>
      <c r="P120" s="4">
        <v>30</v>
      </c>
      <c r="Q120" s="4">
        <v>3613</v>
      </c>
      <c r="R120" s="4">
        <v>5169</v>
      </c>
      <c r="S120" s="4">
        <v>2950</v>
      </c>
      <c r="T120" s="4">
        <v>13800</v>
      </c>
      <c r="U120" s="4">
        <v>0</v>
      </c>
      <c r="V120" s="4">
        <v>0</v>
      </c>
      <c r="W120" s="4">
        <v>0</v>
      </c>
      <c r="X120" s="4">
        <v>0</v>
      </c>
    </row>
    <row r="121" spans="1:24" ht="15" customHeight="1">
      <c r="A121" s="4">
        <v>231</v>
      </c>
      <c r="B121" s="4">
        <v>25</v>
      </c>
      <c r="C121" s="4">
        <v>36</v>
      </c>
      <c r="D121" s="4">
        <v>12</v>
      </c>
      <c r="E121" s="4">
        <v>23</v>
      </c>
      <c r="F121" s="4">
        <v>24</v>
      </c>
      <c r="G121" s="28">
        <v>2950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1">
        <v>15000</v>
      </c>
      <c r="N121" s="7" t="s">
        <v>71</v>
      </c>
      <c r="O121" s="4">
        <v>231</v>
      </c>
      <c r="P121" s="4">
        <v>30</v>
      </c>
      <c r="Q121" s="4">
        <v>3613</v>
      </c>
      <c r="R121" s="4">
        <v>5169</v>
      </c>
      <c r="S121" s="4">
        <v>2950</v>
      </c>
      <c r="T121" s="4">
        <v>13801</v>
      </c>
      <c r="U121" s="4">
        <v>0</v>
      </c>
      <c r="V121" s="4">
        <v>0</v>
      </c>
      <c r="W121" s="4">
        <v>0</v>
      </c>
      <c r="X121" s="4">
        <v>0</v>
      </c>
    </row>
    <row r="122" spans="1:24" ht="15" customHeight="1">
      <c r="A122" s="4">
        <v>231</v>
      </c>
      <c r="B122" s="4">
        <v>25</v>
      </c>
      <c r="C122" s="4">
        <v>36</v>
      </c>
      <c r="D122" s="4">
        <v>12</v>
      </c>
      <c r="E122" s="4">
        <v>23</v>
      </c>
      <c r="F122" s="4">
        <v>24</v>
      </c>
      <c r="G122" s="4">
        <v>2950</v>
      </c>
      <c r="H122" s="4">
        <v>30030</v>
      </c>
      <c r="I122" s="4">
        <v>0</v>
      </c>
      <c r="J122" s="4">
        <v>0</v>
      </c>
      <c r="K122" s="4">
        <v>0</v>
      </c>
      <c r="L122" s="4">
        <v>0</v>
      </c>
      <c r="M122" s="1">
        <v>15000</v>
      </c>
      <c r="N122" s="7" t="s">
        <v>70</v>
      </c>
      <c r="O122" s="4">
        <v>231</v>
      </c>
      <c r="P122" s="4">
        <v>30</v>
      </c>
      <c r="Q122" s="4">
        <v>3613</v>
      </c>
      <c r="R122" s="4">
        <v>5169</v>
      </c>
      <c r="S122" s="4">
        <v>2950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</row>
    <row r="123" spans="1:24" ht="15" customHeight="1">
      <c r="A123" s="4">
        <v>231</v>
      </c>
      <c r="B123" s="4">
        <v>25</v>
      </c>
      <c r="C123" s="4">
        <v>36</v>
      </c>
      <c r="D123" s="4">
        <v>12</v>
      </c>
      <c r="E123" s="4">
        <v>23</v>
      </c>
      <c r="F123" s="4">
        <v>24</v>
      </c>
      <c r="G123" s="4">
        <v>2950</v>
      </c>
      <c r="H123" s="4">
        <v>39788</v>
      </c>
      <c r="I123" s="4">
        <v>0</v>
      </c>
      <c r="J123" s="4">
        <v>0</v>
      </c>
      <c r="K123" s="4">
        <v>0</v>
      </c>
      <c r="L123" s="4">
        <v>0</v>
      </c>
      <c r="M123" s="1">
        <v>5000</v>
      </c>
      <c r="N123" s="7" t="s">
        <v>72</v>
      </c>
      <c r="O123" s="4">
        <v>231</v>
      </c>
      <c r="P123" s="4">
        <v>30</v>
      </c>
      <c r="Q123" s="4">
        <v>3613</v>
      </c>
      <c r="R123" s="4">
        <v>5169</v>
      </c>
      <c r="S123" s="4">
        <v>2950</v>
      </c>
      <c r="T123" s="4">
        <v>69002</v>
      </c>
      <c r="U123" s="4">
        <v>0</v>
      </c>
      <c r="V123" s="4">
        <v>0</v>
      </c>
      <c r="W123" s="4">
        <v>0</v>
      </c>
      <c r="X123" s="4">
        <v>0</v>
      </c>
    </row>
    <row r="124" spans="1:24" ht="15" customHeight="1">
      <c r="A124" s="4">
        <v>231</v>
      </c>
      <c r="B124" s="4">
        <v>25</v>
      </c>
      <c r="C124" s="4">
        <v>36</v>
      </c>
      <c r="D124" s="4">
        <v>12</v>
      </c>
      <c r="E124" s="4">
        <v>23</v>
      </c>
      <c r="F124" s="4">
        <v>29</v>
      </c>
      <c r="G124" s="4">
        <v>2950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">
        <v>15000</v>
      </c>
      <c r="N124" s="7" t="s">
        <v>37</v>
      </c>
      <c r="O124" s="4">
        <v>231</v>
      </c>
      <c r="P124" s="4">
        <v>30</v>
      </c>
      <c r="Q124" s="4">
        <v>3613</v>
      </c>
      <c r="R124" s="4">
        <v>5169</v>
      </c>
      <c r="S124" s="4">
        <v>2956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</row>
    <row r="125" spans="1:14" ht="15" customHeight="1">
      <c r="A125" s="4">
        <v>231</v>
      </c>
      <c r="B125" s="4">
        <v>21</v>
      </c>
      <c r="C125" s="4">
        <v>36</v>
      </c>
      <c r="D125" s="4">
        <v>12</v>
      </c>
      <c r="E125" s="4">
        <v>31</v>
      </c>
      <c r="F125" s="4">
        <v>19</v>
      </c>
      <c r="G125" s="4">
        <v>2950</v>
      </c>
      <c r="H125" s="4">
        <v>32041</v>
      </c>
      <c r="I125" s="4">
        <v>0</v>
      </c>
      <c r="J125" s="4">
        <v>0</v>
      </c>
      <c r="K125" s="4">
        <v>0</v>
      </c>
      <c r="L125" s="4">
        <v>0</v>
      </c>
      <c r="M125" s="1">
        <v>600000</v>
      </c>
      <c r="N125" s="7" t="s">
        <v>22</v>
      </c>
    </row>
    <row r="126" spans="1:14" s="8" customFormat="1" ht="15" customHeight="1">
      <c r="A126" s="10">
        <v>231</v>
      </c>
      <c r="B126" s="10">
        <v>21</v>
      </c>
      <c r="C126" s="10">
        <v>36</v>
      </c>
      <c r="D126" s="10">
        <v>12</v>
      </c>
      <c r="E126" s="10">
        <v>31</v>
      </c>
      <c r="F126" s="10">
        <v>19</v>
      </c>
      <c r="G126" s="10">
        <v>2950</v>
      </c>
      <c r="H126" s="10">
        <v>32042</v>
      </c>
      <c r="I126" s="10">
        <v>0</v>
      </c>
      <c r="J126" s="10">
        <v>0</v>
      </c>
      <c r="K126" s="10">
        <v>0</v>
      </c>
      <c r="L126" s="10">
        <v>0</v>
      </c>
      <c r="M126" s="9">
        <v>500000</v>
      </c>
      <c r="N126" s="7" t="s">
        <v>23</v>
      </c>
    </row>
    <row r="127" spans="1:24" ht="15" customHeight="1">
      <c r="A127" s="4">
        <v>231</v>
      </c>
      <c r="B127" s="4">
        <v>21</v>
      </c>
      <c r="C127" s="4">
        <v>36</v>
      </c>
      <c r="D127" s="4">
        <v>12</v>
      </c>
      <c r="E127" s="4">
        <v>31</v>
      </c>
      <c r="F127" s="4">
        <v>19</v>
      </c>
      <c r="G127" s="4">
        <v>2950</v>
      </c>
      <c r="H127" s="4">
        <v>32043</v>
      </c>
      <c r="I127" s="4">
        <v>0</v>
      </c>
      <c r="J127" s="4">
        <v>0</v>
      </c>
      <c r="K127" s="4">
        <v>0</v>
      </c>
      <c r="L127" s="4">
        <v>0</v>
      </c>
      <c r="M127" s="1">
        <v>600000</v>
      </c>
      <c r="N127" s="7" t="s">
        <v>75</v>
      </c>
      <c r="O127" s="4">
        <v>231</v>
      </c>
      <c r="P127" s="4">
        <v>30</v>
      </c>
      <c r="Q127" s="4">
        <v>3632</v>
      </c>
      <c r="R127" s="4">
        <v>5169</v>
      </c>
      <c r="S127" s="4">
        <v>2960</v>
      </c>
      <c r="T127" s="4">
        <v>53332</v>
      </c>
      <c r="U127" s="4">
        <v>0</v>
      </c>
      <c r="V127" s="4">
        <v>0</v>
      </c>
      <c r="W127" s="4">
        <v>0</v>
      </c>
      <c r="X127" s="4">
        <v>0</v>
      </c>
    </row>
    <row r="128" spans="1:24" ht="15" customHeight="1">
      <c r="A128" s="4">
        <v>231</v>
      </c>
      <c r="B128" s="4">
        <v>25</v>
      </c>
      <c r="C128" s="4">
        <v>36</v>
      </c>
      <c r="D128" s="4">
        <v>13</v>
      </c>
      <c r="E128" s="4">
        <v>21</v>
      </c>
      <c r="F128" s="4">
        <v>11</v>
      </c>
      <c r="G128" s="4">
        <v>2950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">
        <v>1000000</v>
      </c>
      <c r="N128" s="7" t="s">
        <v>74</v>
      </c>
      <c r="O128" s="4">
        <v>231</v>
      </c>
      <c r="P128" s="4">
        <v>30</v>
      </c>
      <c r="Q128" s="4">
        <v>3725</v>
      </c>
      <c r="R128" s="4">
        <v>5169</v>
      </c>
      <c r="S128" s="4">
        <v>2960</v>
      </c>
      <c r="T128" s="4">
        <v>53331</v>
      </c>
      <c r="U128" s="4">
        <v>0</v>
      </c>
      <c r="V128" s="4">
        <v>0</v>
      </c>
      <c r="W128" s="4">
        <v>0</v>
      </c>
      <c r="X128" s="4">
        <v>0</v>
      </c>
    </row>
    <row r="129" spans="1:24" ht="15" customHeight="1">
      <c r="A129" s="4">
        <v>231</v>
      </c>
      <c r="B129" s="4">
        <v>25</v>
      </c>
      <c r="C129" s="4">
        <v>36</v>
      </c>
      <c r="D129" s="4">
        <v>13</v>
      </c>
      <c r="E129" s="4">
        <v>21</v>
      </c>
      <c r="F129" s="4">
        <v>11</v>
      </c>
      <c r="G129" s="4">
        <v>2950</v>
      </c>
      <c r="H129" s="4">
        <v>13001</v>
      </c>
      <c r="I129" s="4">
        <v>0</v>
      </c>
      <c r="J129" s="4">
        <v>0</v>
      </c>
      <c r="K129" s="4">
        <v>0</v>
      </c>
      <c r="L129" s="4">
        <v>0</v>
      </c>
      <c r="M129" s="1">
        <v>10000</v>
      </c>
      <c r="N129" s="7" t="s">
        <v>651</v>
      </c>
      <c r="O129" s="4">
        <v>231</v>
      </c>
      <c r="P129" s="4">
        <v>30</v>
      </c>
      <c r="Q129" s="4">
        <v>3725</v>
      </c>
      <c r="R129" s="4">
        <v>5169</v>
      </c>
      <c r="S129" s="4">
        <v>2960</v>
      </c>
      <c r="T129" s="4">
        <v>53332</v>
      </c>
      <c r="U129" s="4">
        <v>0</v>
      </c>
      <c r="V129" s="4">
        <v>0</v>
      </c>
      <c r="W129" s="4">
        <v>0</v>
      </c>
      <c r="X129" s="4">
        <v>0</v>
      </c>
    </row>
    <row r="130" spans="1:24" ht="15" customHeight="1">
      <c r="A130" s="4">
        <v>231</v>
      </c>
      <c r="B130" s="4">
        <v>25</v>
      </c>
      <c r="C130" s="4">
        <v>36</v>
      </c>
      <c r="D130" s="4">
        <v>13</v>
      </c>
      <c r="E130" s="4">
        <v>21</v>
      </c>
      <c r="F130" s="4">
        <v>11</v>
      </c>
      <c r="G130" s="4">
        <v>2950</v>
      </c>
      <c r="H130" s="4">
        <v>13001</v>
      </c>
      <c r="I130" s="4">
        <v>0</v>
      </c>
      <c r="J130" s="4">
        <v>0</v>
      </c>
      <c r="K130" s="4">
        <v>0</v>
      </c>
      <c r="L130" s="4">
        <v>33</v>
      </c>
      <c r="M130" s="1">
        <v>273800</v>
      </c>
      <c r="N130" s="7" t="s">
        <v>652</v>
      </c>
      <c r="O130" s="4">
        <v>231</v>
      </c>
      <c r="P130" s="4">
        <v>30</v>
      </c>
      <c r="Q130" s="4">
        <v>3632</v>
      </c>
      <c r="R130" s="4">
        <v>5909</v>
      </c>
      <c r="S130" s="4">
        <v>2950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</row>
    <row r="131" spans="1:24" ht="15" customHeight="1">
      <c r="A131" s="4">
        <v>231</v>
      </c>
      <c r="B131" s="4">
        <v>25</v>
      </c>
      <c r="C131" s="4">
        <v>36</v>
      </c>
      <c r="D131" s="4">
        <v>13</v>
      </c>
      <c r="E131" s="4">
        <v>21</v>
      </c>
      <c r="F131" s="4">
        <v>11</v>
      </c>
      <c r="G131" s="4">
        <v>2950</v>
      </c>
      <c r="H131" s="4">
        <v>13800</v>
      </c>
      <c r="I131" s="4">
        <v>0</v>
      </c>
      <c r="J131" s="4">
        <v>0</v>
      </c>
      <c r="K131" s="4">
        <v>0</v>
      </c>
      <c r="L131" s="4">
        <v>0</v>
      </c>
      <c r="M131" s="1">
        <v>170000</v>
      </c>
      <c r="N131" s="7" t="s">
        <v>653</v>
      </c>
      <c r="O131" s="4">
        <v>231</v>
      </c>
      <c r="P131" s="4">
        <v>30</v>
      </c>
      <c r="Q131" s="4">
        <v>3632</v>
      </c>
      <c r="R131" s="4">
        <v>5192</v>
      </c>
      <c r="S131" s="4">
        <v>2059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</row>
    <row r="132" spans="1:24" ht="15" customHeight="1">
      <c r="A132" s="4">
        <v>231</v>
      </c>
      <c r="B132" s="4">
        <v>25</v>
      </c>
      <c r="C132" s="4">
        <v>36</v>
      </c>
      <c r="D132" s="4">
        <v>13</v>
      </c>
      <c r="E132" s="4">
        <v>21</v>
      </c>
      <c r="F132" s="4">
        <v>11</v>
      </c>
      <c r="G132" s="4">
        <v>2950</v>
      </c>
      <c r="H132" s="4">
        <v>30021</v>
      </c>
      <c r="I132" s="4">
        <v>0</v>
      </c>
      <c r="J132" s="4">
        <v>0</v>
      </c>
      <c r="K132" s="4">
        <v>0</v>
      </c>
      <c r="L132" s="4">
        <v>7</v>
      </c>
      <c r="M132" s="1">
        <v>50000</v>
      </c>
      <c r="N132" s="7" t="s">
        <v>614</v>
      </c>
      <c r="O132" s="4">
        <v>231</v>
      </c>
      <c r="P132" s="4">
        <v>30</v>
      </c>
      <c r="Q132" s="4">
        <v>3613</v>
      </c>
      <c r="R132" s="4">
        <v>5171</v>
      </c>
      <c r="S132" s="4">
        <v>2956</v>
      </c>
      <c r="T132" s="4">
        <v>11008</v>
      </c>
      <c r="U132" s="4">
        <v>0</v>
      </c>
      <c r="V132" s="4">
        <v>0</v>
      </c>
      <c r="W132" s="4">
        <v>0</v>
      </c>
      <c r="X132" s="4">
        <v>0</v>
      </c>
    </row>
    <row r="133" spans="1:24" ht="15" customHeight="1">
      <c r="A133" s="4">
        <v>231</v>
      </c>
      <c r="B133" s="4">
        <v>25</v>
      </c>
      <c r="C133" s="4">
        <v>36</v>
      </c>
      <c r="D133" s="4">
        <v>13</v>
      </c>
      <c r="E133" s="4">
        <v>21</v>
      </c>
      <c r="F133" s="4">
        <v>11</v>
      </c>
      <c r="G133" s="4">
        <v>2950</v>
      </c>
      <c r="H133" s="4">
        <v>30036</v>
      </c>
      <c r="I133" s="4">
        <v>0</v>
      </c>
      <c r="J133" s="4">
        <v>0</v>
      </c>
      <c r="K133" s="4">
        <v>0</v>
      </c>
      <c r="L133" s="4">
        <v>7</v>
      </c>
      <c r="M133" s="1">
        <v>100</v>
      </c>
      <c r="N133" s="7" t="s">
        <v>654</v>
      </c>
      <c r="O133" s="4">
        <v>231</v>
      </c>
      <c r="P133" s="4">
        <v>30</v>
      </c>
      <c r="Q133" s="4">
        <v>3613</v>
      </c>
      <c r="R133" s="4">
        <v>5171</v>
      </c>
      <c r="S133" s="4">
        <v>2956</v>
      </c>
      <c r="T133" s="4">
        <v>11001</v>
      </c>
      <c r="U133" s="4">
        <v>0</v>
      </c>
      <c r="V133" s="4">
        <v>0</v>
      </c>
      <c r="W133" s="4">
        <v>0</v>
      </c>
      <c r="X133" s="4">
        <v>0</v>
      </c>
    </row>
    <row r="134" spans="1:24" ht="15" customHeight="1">
      <c r="A134" s="4">
        <v>231</v>
      </c>
      <c r="B134" s="4">
        <v>25</v>
      </c>
      <c r="C134" s="4">
        <v>36</v>
      </c>
      <c r="D134" s="4">
        <v>13</v>
      </c>
      <c r="E134" s="4">
        <v>21</v>
      </c>
      <c r="F134" s="4">
        <v>11</v>
      </c>
      <c r="G134" s="4">
        <v>2950</v>
      </c>
      <c r="H134" s="4">
        <v>30021</v>
      </c>
      <c r="I134" s="4">
        <v>0</v>
      </c>
      <c r="J134" s="4">
        <v>0</v>
      </c>
      <c r="K134" s="4">
        <v>0</v>
      </c>
      <c r="L134" s="4">
        <v>0</v>
      </c>
      <c r="M134" s="1">
        <v>3500000</v>
      </c>
      <c r="N134" s="7" t="s">
        <v>38</v>
      </c>
      <c r="O134" s="4">
        <v>231</v>
      </c>
      <c r="P134" s="4">
        <v>30</v>
      </c>
      <c r="Q134" s="4">
        <v>3635</v>
      </c>
      <c r="R134" s="4">
        <v>5166</v>
      </c>
      <c r="S134" s="4">
        <v>2400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</row>
    <row r="135" spans="1:24" ht="15" customHeight="1">
      <c r="A135" s="4">
        <v>231</v>
      </c>
      <c r="B135" s="4">
        <v>25</v>
      </c>
      <c r="C135" s="4">
        <v>36</v>
      </c>
      <c r="D135" s="4">
        <v>13</v>
      </c>
      <c r="E135" s="4">
        <v>21</v>
      </c>
      <c r="F135" s="4">
        <v>11</v>
      </c>
      <c r="G135" s="4">
        <v>2950</v>
      </c>
      <c r="H135" s="4">
        <v>39078</v>
      </c>
      <c r="I135" s="4">
        <v>0</v>
      </c>
      <c r="J135" s="4">
        <v>0</v>
      </c>
      <c r="K135" s="4">
        <v>0</v>
      </c>
      <c r="L135" s="4">
        <v>0</v>
      </c>
      <c r="M135" s="1">
        <v>500000</v>
      </c>
      <c r="N135" s="7" t="s">
        <v>39</v>
      </c>
      <c r="O135" s="4">
        <v>231</v>
      </c>
      <c r="P135" s="4">
        <v>30</v>
      </c>
      <c r="Q135" s="4">
        <v>3634</v>
      </c>
      <c r="R135" s="4">
        <v>5171</v>
      </c>
      <c r="S135" s="4">
        <v>2960</v>
      </c>
      <c r="T135" s="4">
        <v>53320</v>
      </c>
      <c r="U135" s="4">
        <v>0</v>
      </c>
      <c r="V135" s="4">
        <v>0</v>
      </c>
      <c r="W135" s="4">
        <v>0</v>
      </c>
      <c r="X135" s="4">
        <v>0</v>
      </c>
    </row>
    <row r="136" spans="1:24" ht="15" customHeight="1">
      <c r="A136" s="4">
        <v>231</v>
      </c>
      <c r="B136" s="4">
        <v>25</v>
      </c>
      <c r="C136" s="4">
        <v>36</v>
      </c>
      <c r="D136" s="4">
        <v>13</v>
      </c>
      <c r="E136" s="4">
        <v>21</v>
      </c>
      <c r="F136" s="4">
        <v>11</v>
      </c>
      <c r="G136" s="4">
        <v>2950</v>
      </c>
      <c r="H136" s="4">
        <v>39078</v>
      </c>
      <c r="I136" s="4">
        <v>0</v>
      </c>
      <c r="J136" s="4">
        <v>0</v>
      </c>
      <c r="K136" s="4">
        <v>0</v>
      </c>
      <c r="L136" s="4">
        <v>7</v>
      </c>
      <c r="M136" s="1">
        <v>1000</v>
      </c>
      <c r="N136" s="7" t="s">
        <v>116</v>
      </c>
      <c r="O136" s="4">
        <v>231</v>
      </c>
      <c r="P136" s="4">
        <v>30</v>
      </c>
      <c r="Q136" s="4">
        <v>3613</v>
      </c>
      <c r="R136" s="4">
        <v>5171</v>
      </c>
      <c r="S136" s="4">
        <v>2956</v>
      </c>
      <c r="T136" s="4">
        <v>11630</v>
      </c>
      <c r="U136" s="4">
        <v>0</v>
      </c>
      <c r="V136" s="4">
        <v>0</v>
      </c>
      <c r="W136" s="4">
        <v>0</v>
      </c>
      <c r="X136" s="4">
        <v>0</v>
      </c>
    </row>
    <row r="137" spans="1:24" ht="15" customHeight="1">
      <c r="A137" s="4">
        <v>231</v>
      </c>
      <c r="B137" s="4">
        <v>25</v>
      </c>
      <c r="C137" s="4">
        <v>36</v>
      </c>
      <c r="D137" s="4">
        <v>13</v>
      </c>
      <c r="E137" s="4">
        <v>21</v>
      </c>
      <c r="F137" s="4">
        <v>11</v>
      </c>
      <c r="G137" s="4">
        <v>2950</v>
      </c>
      <c r="H137" s="30">
        <v>39096</v>
      </c>
      <c r="I137" s="30">
        <v>0</v>
      </c>
      <c r="J137" s="30">
        <v>0</v>
      </c>
      <c r="K137" s="30">
        <v>0</v>
      </c>
      <c r="L137" s="30">
        <v>0</v>
      </c>
      <c r="M137" s="1">
        <v>600000</v>
      </c>
      <c r="N137" s="7" t="s">
        <v>40</v>
      </c>
      <c r="O137" s="4">
        <v>231</v>
      </c>
      <c r="P137" s="4">
        <v>30</v>
      </c>
      <c r="Q137" s="4">
        <v>3632</v>
      </c>
      <c r="R137" s="4">
        <v>5171</v>
      </c>
      <c r="S137" s="4">
        <v>2956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</row>
    <row r="138" spans="1:24" ht="15" customHeight="1">
      <c r="A138" s="4">
        <v>231</v>
      </c>
      <c r="B138" s="4">
        <v>25</v>
      </c>
      <c r="C138" s="4">
        <v>36</v>
      </c>
      <c r="D138" s="4">
        <v>13</v>
      </c>
      <c r="E138" s="4">
        <v>21</v>
      </c>
      <c r="F138" s="4">
        <v>11</v>
      </c>
      <c r="G138" s="4">
        <v>2950</v>
      </c>
      <c r="H138" s="4">
        <v>39096</v>
      </c>
      <c r="I138" s="4">
        <v>0</v>
      </c>
      <c r="J138" s="4">
        <v>0</v>
      </c>
      <c r="K138" s="4">
        <v>0</v>
      </c>
      <c r="L138" s="4">
        <v>7</v>
      </c>
      <c r="M138" s="1">
        <v>1000</v>
      </c>
      <c r="N138" s="7" t="s">
        <v>117</v>
      </c>
      <c r="O138" s="4">
        <v>231</v>
      </c>
      <c r="P138" s="4">
        <v>30</v>
      </c>
      <c r="Q138" s="4">
        <v>3733</v>
      </c>
      <c r="R138" s="4">
        <v>5136</v>
      </c>
      <c r="S138" s="4">
        <v>2500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</row>
    <row r="139" spans="1:24" ht="15" customHeight="1">
      <c r="A139" s="4">
        <v>231</v>
      </c>
      <c r="B139" s="4">
        <v>25</v>
      </c>
      <c r="C139" s="4">
        <v>36</v>
      </c>
      <c r="D139" s="4">
        <v>13</v>
      </c>
      <c r="E139" s="4">
        <v>21</v>
      </c>
      <c r="F139" s="4">
        <v>11</v>
      </c>
      <c r="G139" s="4">
        <v>2950</v>
      </c>
      <c r="H139" s="4">
        <v>39788</v>
      </c>
      <c r="I139" s="4">
        <v>0</v>
      </c>
      <c r="J139" s="4">
        <v>0</v>
      </c>
      <c r="K139" s="4">
        <v>0</v>
      </c>
      <c r="L139" s="4">
        <v>0</v>
      </c>
      <c r="M139" s="1">
        <v>2000</v>
      </c>
      <c r="N139" s="7" t="s">
        <v>97</v>
      </c>
      <c r="O139" s="4">
        <v>231</v>
      </c>
      <c r="P139" s="4">
        <v>30</v>
      </c>
      <c r="Q139" s="4">
        <v>3639</v>
      </c>
      <c r="R139" s="4">
        <v>5139</v>
      </c>
      <c r="S139" s="4">
        <v>2960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</row>
    <row r="140" spans="1:24" ht="15" customHeight="1">
      <c r="A140" s="4">
        <v>231</v>
      </c>
      <c r="B140" s="4">
        <v>25</v>
      </c>
      <c r="C140" s="4">
        <v>36</v>
      </c>
      <c r="D140" s="4">
        <v>13</v>
      </c>
      <c r="E140" s="4">
        <v>21</v>
      </c>
      <c r="F140" s="4">
        <v>11</v>
      </c>
      <c r="G140" s="4">
        <v>2950</v>
      </c>
      <c r="H140" s="4">
        <v>39788</v>
      </c>
      <c r="I140" s="4">
        <v>0</v>
      </c>
      <c r="J140" s="4">
        <v>0</v>
      </c>
      <c r="K140" s="4">
        <v>0</v>
      </c>
      <c r="L140" s="4">
        <v>7</v>
      </c>
      <c r="M140" s="1">
        <v>500</v>
      </c>
      <c r="N140" s="7" t="s">
        <v>119</v>
      </c>
      <c r="O140" s="4">
        <v>231</v>
      </c>
      <c r="P140" s="4">
        <v>30</v>
      </c>
      <c r="Q140" s="4">
        <v>3613</v>
      </c>
      <c r="R140" s="4">
        <v>5171</v>
      </c>
      <c r="S140" s="4">
        <v>2956</v>
      </c>
      <c r="T140" s="4">
        <v>12001</v>
      </c>
      <c r="U140" s="4">
        <v>0</v>
      </c>
      <c r="V140" s="4">
        <v>0</v>
      </c>
      <c r="W140" s="4">
        <v>0</v>
      </c>
      <c r="X140" s="4">
        <v>0</v>
      </c>
    </row>
    <row r="141" spans="1:24" ht="15" customHeight="1">
      <c r="A141" s="4">
        <v>231</v>
      </c>
      <c r="B141" s="4">
        <v>25</v>
      </c>
      <c r="C141" s="4">
        <v>36</v>
      </c>
      <c r="D141" s="4">
        <v>13</v>
      </c>
      <c r="E141" s="4">
        <v>21</v>
      </c>
      <c r="F141" s="4">
        <v>11</v>
      </c>
      <c r="G141" s="4">
        <v>2950</v>
      </c>
      <c r="H141" s="4">
        <v>65504</v>
      </c>
      <c r="I141" s="4">
        <v>0</v>
      </c>
      <c r="J141" s="4">
        <v>0</v>
      </c>
      <c r="K141" s="4">
        <v>0</v>
      </c>
      <c r="L141" s="4">
        <v>0</v>
      </c>
      <c r="M141" s="1">
        <v>1200</v>
      </c>
      <c r="N141" s="7" t="s">
        <v>615</v>
      </c>
      <c r="O141" s="4">
        <v>231</v>
      </c>
      <c r="P141" s="4">
        <v>30</v>
      </c>
      <c r="Q141" s="4">
        <v>3729</v>
      </c>
      <c r="R141" s="4">
        <v>5169</v>
      </c>
      <c r="S141" s="4">
        <v>2960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</row>
    <row r="142" spans="1:24" ht="15" customHeight="1">
      <c r="A142" s="4">
        <v>231</v>
      </c>
      <c r="B142" s="4">
        <v>25</v>
      </c>
      <c r="C142" s="4">
        <v>36</v>
      </c>
      <c r="D142" s="4">
        <v>13</v>
      </c>
      <c r="E142" s="4">
        <v>21</v>
      </c>
      <c r="F142" s="4">
        <v>32</v>
      </c>
      <c r="G142" s="4">
        <v>2950</v>
      </c>
      <c r="H142" s="4">
        <v>12017</v>
      </c>
      <c r="I142" s="4">
        <v>0</v>
      </c>
      <c r="J142" s="4">
        <v>0</v>
      </c>
      <c r="K142" s="4">
        <v>0</v>
      </c>
      <c r="L142" s="4">
        <v>0</v>
      </c>
      <c r="M142" s="1">
        <v>120000</v>
      </c>
      <c r="N142" s="7" t="s">
        <v>655</v>
      </c>
      <c r="O142" s="4">
        <v>231</v>
      </c>
      <c r="P142" s="4">
        <v>30</v>
      </c>
      <c r="Q142" s="4">
        <v>3733</v>
      </c>
      <c r="R142" s="4">
        <v>5166</v>
      </c>
      <c r="S142" s="4">
        <v>2500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</row>
    <row r="143" spans="1:24" ht="15" customHeight="1">
      <c r="A143" s="4">
        <v>231</v>
      </c>
      <c r="B143" s="4">
        <v>25</v>
      </c>
      <c r="C143" s="4">
        <v>36</v>
      </c>
      <c r="D143" s="4">
        <v>13</v>
      </c>
      <c r="E143" s="4">
        <v>21</v>
      </c>
      <c r="F143" s="4">
        <v>32</v>
      </c>
      <c r="G143" s="10">
        <v>2950</v>
      </c>
      <c r="H143" s="4">
        <v>12018</v>
      </c>
      <c r="I143" s="4">
        <v>0</v>
      </c>
      <c r="J143" s="4">
        <v>0</v>
      </c>
      <c r="K143" s="4">
        <v>0</v>
      </c>
      <c r="L143" s="4">
        <v>0</v>
      </c>
      <c r="M143" s="1">
        <v>360000</v>
      </c>
      <c r="N143" s="7" t="s">
        <v>656</v>
      </c>
      <c r="O143" s="4">
        <v>231</v>
      </c>
      <c r="P143" s="4">
        <v>30</v>
      </c>
      <c r="Q143" s="4">
        <v>3639</v>
      </c>
      <c r="R143" s="4">
        <v>5141</v>
      </c>
      <c r="S143" s="4">
        <v>2200</v>
      </c>
      <c r="T143" s="4">
        <v>988113</v>
      </c>
      <c r="U143" s="4">
        <v>0</v>
      </c>
      <c r="V143" s="4">
        <v>0</v>
      </c>
      <c r="W143" s="4">
        <v>0</v>
      </c>
      <c r="X143" s="4">
        <v>0</v>
      </c>
    </row>
    <row r="144" spans="1:24" ht="15" customHeight="1">
      <c r="A144" s="4">
        <v>231</v>
      </c>
      <c r="B144" s="4">
        <v>25</v>
      </c>
      <c r="C144" s="4">
        <v>36</v>
      </c>
      <c r="D144" s="4">
        <v>13</v>
      </c>
      <c r="E144" s="4">
        <v>21</v>
      </c>
      <c r="F144" s="4">
        <v>32</v>
      </c>
      <c r="G144" s="4">
        <v>2950</v>
      </c>
      <c r="H144" s="4">
        <v>11630</v>
      </c>
      <c r="I144" s="4">
        <v>0</v>
      </c>
      <c r="J144" s="4">
        <v>0</v>
      </c>
      <c r="K144" s="4">
        <v>0</v>
      </c>
      <c r="L144" s="4">
        <v>0</v>
      </c>
      <c r="M144" s="1">
        <v>3000</v>
      </c>
      <c r="N144" s="7" t="s">
        <v>657</v>
      </c>
      <c r="O144" s="4">
        <v>231</v>
      </c>
      <c r="P144" s="4">
        <v>30</v>
      </c>
      <c r="Q144" s="4">
        <v>3613</v>
      </c>
      <c r="R144" s="4">
        <v>5171</v>
      </c>
      <c r="S144" s="4">
        <v>2956</v>
      </c>
      <c r="T144" s="4">
        <v>12010</v>
      </c>
      <c r="U144" s="4">
        <v>0</v>
      </c>
      <c r="V144" s="4">
        <v>0</v>
      </c>
      <c r="W144" s="4">
        <v>0</v>
      </c>
      <c r="X144" s="4">
        <v>0</v>
      </c>
    </row>
    <row r="145" spans="1:24" ht="15" customHeight="1">
      <c r="A145" s="4">
        <v>231</v>
      </c>
      <c r="B145" s="4">
        <v>25</v>
      </c>
      <c r="C145" s="4">
        <v>36</v>
      </c>
      <c r="D145" s="4">
        <v>13</v>
      </c>
      <c r="E145" s="4">
        <v>21</v>
      </c>
      <c r="F145" s="4">
        <v>32</v>
      </c>
      <c r="G145" s="4">
        <v>2950</v>
      </c>
      <c r="H145" s="4">
        <v>13001</v>
      </c>
      <c r="I145" s="4">
        <v>0</v>
      </c>
      <c r="J145" s="4">
        <v>0</v>
      </c>
      <c r="K145" s="4">
        <v>0</v>
      </c>
      <c r="L145" s="4">
        <v>0</v>
      </c>
      <c r="M145" s="1">
        <v>14000</v>
      </c>
      <c r="N145" s="7" t="s">
        <v>76</v>
      </c>
      <c r="O145" s="4">
        <v>231</v>
      </c>
      <c r="P145" s="4">
        <v>30</v>
      </c>
      <c r="Q145" s="4">
        <v>3639</v>
      </c>
      <c r="R145" s="4">
        <v>5164</v>
      </c>
      <c r="S145" s="4">
        <v>2950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</row>
    <row r="146" spans="1:24" ht="15" customHeight="1">
      <c r="A146" s="4">
        <v>231</v>
      </c>
      <c r="B146" s="4">
        <v>25</v>
      </c>
      <c r="C146" s="4">
        <v>36</v>
      </c>
      <c r="D146" s="4">
        <v>13</v>
      </c>
      <c r="E146" s="4">
        <v>21</v>
      </c>
      <c r="F146" s="4">
        <v>32</v>
      </c>
      <c r="G146" s="4">
        <v>2950</v>
      </c>
      <c r="H146" s="4">
        <v>30036</v>
      </c>
      <c r="I146" s="4">
        <v>0</v>
      </c>
      <c r="J146" s="4">
        <v>0</v>
      </c>
      <c r="K146" s="4">
        <v>0</v>
      </c>
      <c r="L146" s="4">
        <v>0</v>
      </c>
      <c r="M146" s="1">
        <v>5400000</v>
      </c>
      <c r="N146" s="7" t="s">
        <v>41</v>
      </c>
      <c r="O146" s="4">
        <v>231</v>
      </c>
      <c r="P146" s="4">
        <v>30</v>
      </c>
      <c r="Q146" s="4">
        <v>3639</v>
      </c>
      <c r="R146" s="4">
        <v>5164</v>
      </c>
      <c r="S146" s="4">
        <v>2960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</row>
    <row r="147" spans="1:24" ht="15" customHeight="1">
      <c r="A147" s="4">
        <v>231</v>
      </c>
      <c r="B147" s="4">
        <v>25</v>
      </c>
      <c r="C147" s="4">
        <v>36</v>
      </c>
      <c r="D147" s="4">
        <v>13</v>
      </c>
      <c r="E147" s="4">
        <v>21</v>
      </c>
      <c r="F147" s="4">
        <v>32</v>
      </c>
      <c r="G147" s="4">
        <v>2950</v>
      </c>
      <c r="H147" s="4">
        <v>39078</v>
      </c>
      <c r="I147" s="4">
        <v>0</v>
      </c>
      <c r="J147" s="4">
        <v>0</v>
      </c>
      <c r="K147" s="4">
        <v>0</v>
      </c>
      <c r="L147" s="4">
        <v>0</v>
      </c>
      <c r="M147" s="1">
        <v>160000</v>
      </c>
      <c r="N147" s="7" t="s">
        <v>98</v>
      </c>
      <c r="O147" s="4">
        <v>231</v>
      </c>
      <c r="P147" s="4">
        <v>30</v>
      </c>
      <c r="Q147" s="4">
        <v>3725</v>
      </c>
      <c r="R147" s="4">
        <v>5169</v>
      </c>
      <c r="S147" s="4">
        <v>2960</v>
      </c>
      <c r="T147" s="4">
        <v>53339</v>
      </c>
      <c r="U147" s="4">
        <v>0</v>
      </c>
      <c r="V147" s="4">
        <v>0</v>
      </c>
      <c r="W147" s="4">
        <v>0</v>
      </c>
      <c r="X147" s="4">
        <v>0</v>
      </c>
    </row>
    <row r="148" spans="1:24" ht="15" customHeight="1">
      <c r="A148" s="4">
        <v>231</v>
      </c>
      <c r="B148" s="4">
        <v>25</v>
      </c>
      <c r="C148" s="4">
        <v>36</v>
      </c>
      <c r="D148" s="4">
        <v>13</v>
      </c>
      <c r="E148" s="4">
        <v>21</v>
      </c>
      <c r="F148" s="4">
        <v>32</v>
      </c>
      <c r="G148" s="4">
        <v>2950</v>
      </c>
      <c r="H148" s="4">
        <v>39096</v>
      </c>
      <c r="I148" s="4">
        <v>0</v>
      </c>
      <c r="J148" s="4">
        <v>0</v>
      </c>
      <c r="K148" s="4">
        <v>0</v>
      </c>
      <c r="L148" s="4">
        <v>0</v>
      </c>
      <c r="M148" s="1">
        <v>400000</v>
      </c>
      <c r="N148" s="7" t="s">
        <v>99</v>
      </c>
      <c r="O148" s="4">
        <v>231</v>
      </c>
      <c r="P148" s="4">
        <v>30</v>
      </c>
      <c r="Q148" s="4">
        <v>3725</v>
      </c>
      <c r="R148" s="4">
        <v>5169</v>
      </c>
      <c r="S148" s="4">
        <v>2960</v>
      </c>
      <c r="T148" s="4">
        <v>69503</v>
      </c>
      <c r="U148" s="4">
        <v>0</v>
      </c>
      <c r="V148" s="4">
        <v>0</v>
      </c>
      <c r="W148" s="4">
        <v>0</v>
      </c>
      <c r="X148" s="4">
        <v>0</v>
      </c>
    </row>
    <row r="149" spans="1:24" ht="15" customHeight="1">
      <c r="A149" s="4">
        <v>231</v>
      </c>
      <c r="B149" s="4">
        <v>25</v>
      </c>
      <c r="C149" s="4">
        <v>36</v>
      </c>
      <c r="D149" s="4">
        <v>13</v>
      </c>
      <c r="E149" s="4">
        <v>21</v>
      </c>
      <c r="F149" s="4">
        <v>32</v>
      </c>
      <c r="G149" s="4">
        <v>2950</v>
      </c>
      <c r="H149" s="4">
        <v>39788</v>
      </c>
      <c r="I149" s="4">
        <v>0</v>
      </c>
      <c r="J149" s="4">
        <v>0</v>
      </c>
      <c r="K149" s="4">
        <v>0</v>
      </c>
      <c r="L149" s="4">
        <v>0</v>
      </c>
      <c r="M149" s="1">
        <v>10000</v>
      </c>
      <c r="N149" s="7" t="s">
        <v>100</v>
      </c>
      <c r="O149" s="4">
        <v>231</v>
      </c>
      <c r="P149" s="4">
        <v>30</v>
      </c>
      <c r="Q149" s="4">
        <v>3613</v>
      </c>
      <c r="R149" s="4">
        <v>5171</v>
      </c>
      <c r="S149" s="4">
        <v>2956</v>
      </c>
      <c r="T149" s="4">
        <v>13801</v>
      </c>
      <c r="U149" s="4">
        <v>0</v>
      </c>
      <c r="V149" s="4">
        <v>0</v>
      </c>
      <c r="W149" s="4">
        <v>0</v>
      </c>
      <c r="X149" s="4">
        <v>0</v>
      </c>
    </row>
    <row r="150" spans="1:24" ht="15" customHeight="1">
      <c r="A150" s="4">
        <v>231</v>
      </c>
      <c r="B150" s="4">
        <v>25</v>
      </c>
      <c r="C150" s="4">
        <v>36</v>
      </c>
      <c r="D150" s="4">
        <v>13</v>
      </c>
      <c r="E150" s="4">
        <v>21</v>
      </c>
      <c r="F150" s="4">
        <v>33</v>
      </c>
      <c r="G150" s="4">
        <v>2950</v>
      </c>
      <c r="H150" s="4">
        <v>30036</v>
      </c>
      <c r="I150" s="4">
        <v>0</v>
      </c>
      <c r="J150" s="4">
        <v>0</v>
      </c>
      <c r="K150" s="4">
        <v>0</v>
      </c>
      <c r="L150" s="4">
        <v>0</v>
      </c>
      <c r="M150" s="1">
        <v>15668</v>
      </c>
      <c r="N150" s="7" t="s">
        <v>42</v>
      </c>
      <c r="O150" s="4">
        <v>231</v>
      </c>
      <c r="P150" s="4">
        <v>30</v>
      </c>
      <c r="Q150" s="4">
        <v>3613</v>
      </c>
      <c r="R150" s="4">
        <v>5171</v>
      </c>
      <c r="S150" s="4">
        <v>2956</v>
      </c>
      <c r="T150" s="4">
        <v>13800</v>
      </c>
      <c r="U150" s="4">
        <v>0</v>
      </c>
      <c r="V150" s="4">
        <v>0</v>
      </c>
      <c r="W150" s="4">
        <v>0</v>
      </c>
      <c r="X150" s="4">
        <v>0</v>
      </c>
    </row>
    <row r="151" spans="1:24" ht="15" customHeight="1">
      <c r="A151" s="4">
        <v>231</v>
      </c>
      <c r="B151" s="4">
        <v>20</v>
      </c>
      <c r="C151" s="4">
        <v>36</v>
      </c>
      <c r="D151" s="4">
        <v>13</v>
      </c>
      <c r="E151" s="4">
        <v>23</v>
      </c>
      <c r="F151" s="4">
        <v>22</v>
      </c>
      <c r="G151" s="4">
        <v>2950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">
        <v>50000</v>
      </c>
      <c r="N151" s="7" t="s">
        <v>16</v>
      </c>
      <c r="O151" s="4">
        <v>231</v>
      </c>
      <c r="P151" s="4">
        <v>30</v>
      </c>
      <c r="Q151" s="4">
        <v>3613</v>
      </c>
      <c r="R151" s="4">
        <v>5171</v>
      </c>
      <c r="S151" s="4">
        <v>2956</v>
      </c>
      <c r="T151" s="4">
        <v>13021</v>
      </c>
      <c r="U151" s="4">
        <v>0</v>
      </c>
      <c r="V151" s="4">
        <v>0</v>
      </c>
      <c r="W151" s="4">
        <v>0</v>
      </c>
      <c r="X151" s="4">
        <v>0</v>
      </c>
    </row>
    <row r="152" spans="1:24" ht="15" customHeight="1">
      <c r="A152" s="4">
        <v>231</v>
      </c>
      <c r="B152" s="4">
        <v>25</v>
      </c>
      <c r="C152" s="4">
        <v>36</v>
      </c>
      <c r="D152" s="4">
        <v>13</v>
      </c>
      <c r="E152" s="4">
        <v>23</v>
      </c>
      <c r="F152" s="4">
        <v>24</v>
      </c>
      <c r="G152" s="4">
        <v>2950</v>
      </c>
      <c r="H152" s="4">
        <v>39078</v>
      </c>
      <c r="I152" s="4">
        <v>0</v>
      </c>
      <c r="J152" s="4">
        <v>0</v>
      </c>
      <c r="K152" s="4">
        <v>0</v>
      </c>
      <c r="L152" s="4">
        <v>0</v>
      </c>
      <c r="M152" s="1">
        <v>1000</v>
      </c>
      <c r="N152" s="7" t="s">
        <v>77</v>
      </c>
      <c r="O152" s="4">
        <v>231</v>
      </c>
      <c r="P152" s="4">
        <v>30</v>
      </c>
      <c r="Q152" s="4">
        <v>3613</v>
      </c>
      <c r="R152" s="4">
        <v>5171</v>
      </c>
      <c r="S152" s="4">
        <v>2956</v>
      </c>
      <c r="T152" s="4">
        <v>69650</v>
      </c>
      <c r="U152" s="4">
        <v>0</v>
      </c>
      <c r="V152" s="4">
        <v>0</v>
      </c>
      <c r="W152" s="4">
        <v>0</v>
      </c>
      <c r="X152" s="4">
        <v>0</v>
      </c>
    </row>
    <row r="153" spans="1:24" ht="15" customHeight="1">
      <c r="A153" s="4">
        <v>231</v>
      </c>
      <c r="B153" s="4">
        <v>25</v>
      </c>
      <c r="C153" s="4">
        <v>36</v>
      </c>
      <c r="D153" s="4">
        <v>13</v>
      </c>
      <c r="E153" s="4">
        <v>23</v>
      </c>
      <c r="F153" s="4">
        <v>24</v>
      </c>
      <c r="G153" s="4">
        <v>2950</v>
      </c>
      <c r="H153" s="4">
        <v>39096</v>
      </c>
      <c r="I153" s="4">
        <v>0</v>
      </c>
      <c r="J153" s="4">
        <v>0</v>
      </c>
      <c r="K153" s="4">
        <v>0</v>
      </c>
      <c r="L153" s="4">
        <v>0</v>
      </c>
      <c r="M153" s="1">
        <v>2000</v>
      </c>
      <c r="N153" s="7" t="s">
        <v>121</v>
      </c>
      <c r="O153" s="4">
        <v>231</v>
      </c>
      <c r="P153" s="4">
        <v>30</v>
      </c>
      <c r="Q153" s="4">
        <v>3639</v>
      </c>
      <c r="R153" s="4">
        <v>5169</v>
      </c>
      <c r="S153" s="4">
        <v>2097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</row>
    <row r="154" spans="1:24" ht="15" customHeight="1">
      <c r="A154" s="4">
        <v>231</v>
      </c>
      <c r="B154" s="4">
        <v>25</v>
      </c>
      <c r="C154" s="4">
        <v>36</v>
      </c>
      <c r="D154" s="4">
        <v>13</v>
      </c>
      <c r="E154" s="4">
        <v>23</v>
      </c>
      <c r="F154" s="4">
        <v>29</v>
      </c>
      <c r="G154" s="4">
        <v>2950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">
        <v>2000</v>
      </c>
      <c r="N154" s="7" t="s">
        <v>43</v>
      </c>
      <c r="O154" s="4">
        <v>231</v>
      </c>
      <c r="P154" s="4">
        <v>30</v>
      </c>
      <c r="Q154" s="4">
        <v>3613</v>
      </c>
      <c r="R154" s="4">
        <v>5362</v>
      </c>
      <c r="S154" s="4">
        <v>2097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</row>
    <row r="155" spans="1:14" ht="15" customHeight="1">
      <c r="A155" s="4">
        <v>231</v>
      </c>
      <c r="B155" s="4">
        <v>25</v>
      </c>
      <c r="C155" s="4">
        <v>36</v>
      </c>
      <c r="D155" s="4">
        <v>32</v>
      </c>
      <c r="E155" s="4">
        <v>21</v>
      </c>
      <c r="F155" s="4">
        <v>11</v>
      </c>
      <c r="G155" s="4">
        <v>2950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">
        <v>700000</v>
      </c>
      <c r="N155" s="7" t="s">
        <v>44</v>
      </c>
    </row>
    <row r="156" spans="1:24" ht="15" customHeight="1">
      <c r="A156" s="4">
        <v>231</v>
      </c>
      <c r="B156" s="4">
        <v>25</v>
      </c>
      <c r="C156" s="4">
        <v>36</v>
      </c>
      <c r="D156" s="4">
        <v>34</v>
      </c>
      <c r="E156" s="4">
        <v>21</v>
      </c>
      <c r="F156" s="4">
        <v>32</v>
      </c>
      <c r="G156" s="4">
        <v>2950</v>
      </c>
      <c r="H156" s="4">
        <v>30036</v>
      </c>
      <c r="I156" s="4">
        <v>0</v>
      </c>
      <c r="J156" s="4">
        <v>0</v>
      </c>
      <c r="K156" s="4">
        <v>0</v>
      </c>
      <c r="L156" s="4">
        <v>0</v>
      </c>
      <c r="M156" s="1">
        <f>8470000-847000</f>
        <v>7623000</v>
      </c>
      <c r="N156" s="7" t="s">
        <v>48</v>
      </c>
      <c r="O156" s="4">
        <v>231</v>
      </c>
      <c r="P156" s="4">
        <v>30</v>
      </c>
      <c r="Q156" s="4">
        <v>3733</v>
      </c>
      <c r="R156" s="4">
        <v>5494</v>
      </c>
      <c r="S156" s="4">
        <v>2960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</row>
    <row r="157" spans="1:24" ht="15" customHeight="1">
      <c r="A157" s="4">
        <v>231</v>
      </c>
      <c r="B157" s="4">
        <v>25</v>
      </c>
      <c r="C157" s="4">
        <v>36</v>
      </c>
      <c r="D157" s="4">
        <v>39</v>
      </c>
      <c r="E157" s="4">
        <v>21</v>
      </c>
      <c r="F157" s="4">
        <v>31</v>
      </c>
      <c r="G157" s="4">
        <v>2950</v>
      </c>
      <c r="H157" s="4">
        <v>30035</v>
      </c>
      <c r="I157" s="4">
        <v>0</v>
      </c>
      <c r="J157" s="4">
        <v>0</v>
      </c>
      <c r="K157" s="4">
        <v>0</v>
      </c>
      <c r="L157" s="4">
        <v>0</v>
      </c>
      <c r="M157" s="1">
        <v>1045000</v>
      </c>
      <c r="N157" s="7" t="s">
        <v>101</v>
      </c>
      <c r="O157" s="4">
        <v>231</v>
      </c>
      <c r="P157" s="4">
        <v>30</v>
      </c>
      <c r="Q157" s="4">
        <v>6171</v>
      </c>
      <c r="R157" s="4">
        <v>5362</v>
      </c>
      <c r="S157" s="4">
        <v>2059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</row>
    <row r="158" spans="1:24" ht="15" customHeight="1">
      <c r="A158" s="4">
        <v>231</v>
      </c>
      <c r="B158" s="4">
        <v>25</v>
      </c>
      <c r="C158" s="4">
        <v>36</v>
      </c>
      <c r="D158" s="4">
        <v>39</v>
      </c>
      <c r="E158" s="4">
        <v>21</v>
      </c>
      <c r="F158" s="4">
        <v>32</v>
      </c>
      <c r="G158" s="4">
        <v>2950</v>
      </c>
      <c r="H158" s="4">
        <v>30036</v>
      </c>
      <c r="I158" s="4">
        <v>0</v>
      </c>
      <c r="J158" s="4">
        <v>0</v>
      </c>
      <c r="K158" s="4">
        <v>0</v>
      </c>
      <c r="L158" s="4">
        <v>0</v>
      </c>
      <c r="M158" s="1">
        <v>1369331</v>
      </c>
      <c r="N158" s="7" t="s">
        <v>49</v>
      </c>
      <c r="O158" s="4">
        <v>231</v>
      </c>
      <c r="P158" s="4">
        <v>30</v>
      </c>
      <c r="Q158" s="4">
        <v>6171</v>
      </c>
      <c r="R158" s="4">
        <v>5424</v>
      </c>
      <c r="S158" s="4">
        <v>2050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</row>
    <row r="159" spans="1:24" ht="15" customHeight="1">
      <c r="A159" s="4">
        <v>231</v>
      </c>
      <c r="B159" s="4">
        <v>25</v>
      </c>
      <c r="C159" s="30">
        <v>43</v>
      </c>
      <c r="D159" s="30">
        <v>51</v>
      </c>
      <c r="E159" s="4">
        <v>21</v>
      </c>
      <c r="F159" s="4">
        <v>11</v>
      </c>
      <c r="G159" s="4">
        <v>2950</v>
      </c>
      <c r="H159" s="4">
        <v>19556</v>
      </c>
      <c r="I159" s="4">
        <v>0</v>
      </c>
      <c r="J159" s="4">
        <v>0</v>
      </c>
      <c r="K159" s="4">
        <v>0</v>
      </c>
      <c r="L159" s="4">
        <v>0</v>
      </c>
      <c r="M159" s="1">
        <v>570000</v>
      </c>
      <c r="N159" s="7" t="s">
        <v>114</v>
      </c>
      <c r="O159" s="4">
        <v>231</v>
      </c>
      <c r="P159" s="4">
        <v>30</v>
      </c>
      <c r="Q159" s="4">
        <v>6171</v>
      </c>
      <c r="R159" s="4">
        <v>5901</v>
      </c>
      <c r="S159" s="4">
        <v>2200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</row>
    <row r="160" spans="1:24" ht="15" customHeight="1">
      <c r="A160" s="4">
        <v>231</v>
      </c>
      <c r="B160" s="4">
        <v>25</v>
      </c>
      <c r="C160" s="4">
        <v>43</v>
      </c>
      <c r="D160" s="4">
        <v>51</v>
      </c>
      <c r="E160" s="4">
        <v>21</v>
      </c>
      <c r="F160" s="4">
        <v>32</v>
      </c>
      <c r="G160" s="10">
        <v>2950</v>
      </c>
      <c r="H160" s="4">
        <v>19556</v>
      </c>
      <c r="I160" s="4">
        <v>0</v>
      </c>
      <c r="J160" s="4">
        <v>0</v>
      </c>
      <c r="K160" s="4">
        <v>0</v>
      </c>
      <c r="L160" s="4">
        <v>0</v>
      </c>
      <c r="M160" s="1">
        <v>550000</v>
      </c>
      <c r="N160" s="7" t="s">
        <v>55</v>
      </c>
      <c r="O160" s="4">
        <v>231</v>
      </c>
      <c r="P160" s="4">
        <v>30</v>
      </c>
      <c r="Q160" s="4">
        <v>3741</v>
      </c>
      <c r="R160" s="4">
        <v>5169</v>
      </c>
      <c r="S160" s="4">
        <v>2500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</row>
    <row r="161" spans="1:24" ht="15" customHeight="1">
      <c r="A161" s="4">
        <v>231</v>
      </c>
      <c r="B161" s="4">
        <v>20</v>
      </c>
      <c r="C161" s="28">
        <v>0</v>
      </c>
      <c r="D161" s="28">
        <v>0</v>
      </c>
      <c r="E161" s="4">
        <v>13</v>
      </c>
      <c r="F161" s="4">
        <v>61</v>
      </c>
      <c r="G161" s="4">
        <v>2997</v>
      </c>
      <c r="H161" s="4">
        <v>31036</v>
      </c>
      <c r="I161" s="4">
        <v>0</v>
      </c>
      <c r="J161" s="4">
        <v>0</v>
      </c>
      <c r="K161" s="4">
        <v>0</v>
      </c>
      <c r="L161" s="4">
        <v>0</v>
      </c>
      <c r="M161" s="1">
        <v>15000</v>
      </c>
      <c r="N161" s="7" t="s">
        <v>62</v>
      </c>
      <c r="O161" s="4">
        <v>231</v>
      </c>
      <c r="P161" s="4">
        <v>30</v>
      </c>
      <c r="Q161" s="4">
        <v>3741</v>
      </c>
      <c r="R161" s="4">
        <v>5339</v>
      </c>
      <c r="S161" s="4">
        <v>2500</v>
      </c>
      <c r="T161" s="4">
        <v>45001</v>
      </c>
      <c r="U161" s="4">
        <v>0</v>
      </c>
      <c r="V161" s="4">
        <v>0</v>
      </c>
      <c r="W161" s="4">
        <v>0</v>
      </c>
      <c r="X161" s="4">
        <v>0</v>
      </c>
    </row>
    <row r="162" spans="1:24" ht="15" customHeight="1">
      <c r="A162" s="4">
        <v>231</v>
      </c>
      <c r="B162" s="4">
        <v>20</v>
      </c>
      <c r="C162" s="4">
        <v>36</v>
      </c>
      <c r="D162" s="4">
        <v>12</v>
      </c>
      <c r="E162" s="4">
        <v>23</v>
      </c>
      <c r="F162" s="4">
        <v>29</v>
      </c>
      <c r="G162" s="4">
        <v>2997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1">
        <v>3000</v>
      </c>
      <c r="N162" s="7" t="s">
        <v>15</v>
      </c>
      <c r="O162" s="4">
        <v>231</v>
      </c>
      <c r="P162" s="4">
        <v>30</v>
      </c>
      <c r="Q162" s="4">
        <v>3141</v>
      </c>
      <c r="R162" s="4">
        <v>5331</v>
      </c>
      <c r="S162" s="4">
        <v>2867</v>
      </c>
      <c r="T162" s="4">
        <v>52740</v>
      </c>
      <c r="U162" s="4">
        <v>0</v>
      </c>
      <c r="V162" s="4">
        <v>0</v>
      </c>
      <c r="W162" s="4">
        <v>0</v>
      </c>
      <c r="X162" s="4">
        <v>0</v>
      </c>
    </row>
    <row r="163" spans="1:24" ht="15" customHeight="1">
      <c r="A163" s="4">
        <v>231</v>
      </c>
      <c r="B163" s="4">
        <v>20</v>
      </c>
      <c r="C163" s="4">
        <v>36</v>
      </c>
      <c r="D163" s="4">
        <v>39</v>
      </c>
      <c r="E163" s="4">
        <v>21</v>
      </c>
      <c r="F163" s="4">
        <v>19</v>
      </c>
      <c r="G163" s="4">
        <v>2997</v>
      </c>
      <c r="H163" s="28">
        <v>31042</v>
      </c>
      <c r="I163" s="28">
        <v>0</v>
      </c>
      <c r="J163" s="28">
        <v>0</v>
      </c>
      <c r="K163" s="28">
        <v>0</v>
      </c>
      <c r="L163" s="28">
        <v>0</v>
      </c>
      <c r="M163" s="1">
        <v>600000</v>
      </c>
      <c r="N163" s="7" t="s">
        <v>19</v>
      </c>
      <c r="O163" s="4">
        <v>231</v>
      </c>
      <c r="P163" s="4">
        <v>30</v>
      </c>
      <c r="Q163" s="4">
        <v>3613</v>
      </c>
      <c r="R163" s="4">
        <v>5152</v>
      </c>
      <c r="S163" s="4">
        <v>2950</v>
      </c>
      <c r="T163" s="4">
        <v>13800</v>
      </c>
      <c r="U163" s="4">
        <v>0</v>
      </c>
      <c r="V163" s="4">
        <v>0</v>
      </c>
      <c r="W163" s="4">
        <v>0</v>
      </c>
      <c r="X163" s="4">
        <v>0</v>
      </c>
    </row>
    <row r="164" spans="1:24" ht="15" customHeight="1">
      <c r="A164" s="4">
        <v>231</v>
      </c>
      <c r="B164" s="4">
        <v>20</v>
      </c>
      <c r="C164" s="30">
        <v>36</v>
      </c>
      <c r="D164" s="30">
        <v>39</v>
      </c>
      <c r="E164" s="4">
        <v>31</v>
      </c>
      <c r="F164" s="4">
        <v>11</v>
      </c>
      <c r="G164" s="4">
        <v>2997</v>
      </c>
      <c r="H164" s="4">
        <v>30038</v>
      </c>
      <c r="I164" s="4">
        <v>0</v>
      </c>
      <c r="J164" s="4">
        <v>0</v>
      </c>
      <c r="K164" s="4">
        <v>0</v>
      </c>
      <c r="L164" s="4">
        <v>0</v>
      </c>
      <c r="M164" s="1">
        <v>500000</v>
      </c>
      <c r="N164" s="7" t="s">
        <v>20</v>
      </c>
      <c r="O164" s="4">
        <v>231</v>
      </c>
      <c r="P164" s="4">
        <v>30</v>
      </c>
      <c r="Q164" s="4">
        <v>3613</v>
      </c>
      <c r="R164" s="4">
        <v>5152</v>
      </c>
      <c r="S164" s="4">
        <v>2950</v>
      </c>
      <c r="T164" s="4">
        <v>69400</v>
      </c>
      <c r="U164" s="4">
        <v>0</v>
      </c>
      <c r="V164" s="4">
        <v>0</v>
      </c>
      <c r="W164" s="4">
        <v>0</v>
      </c>
      <c r="X164" s="4">
        <v>0</v>
      </c>
    </row>
  </sheetData>
  <sheetProtection/>
  <autoFilter ref="A1:X164"/>
  <printOptions/>
  <pageMargins left="0.7086614173228347" right="0.7086614173228347" top="0.7874015748031497" bottom="0.7874015748031497" header="0.31496062992125984" footer="0.31496062992125984"/>
  <pageSetup fitToHeight="999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7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M253" sqref="M253"/>
    </sheetView>
  </sheetViews>
  <sheetFormatPr defaultColWidth="9.140625" defaultRowHeight="15"/>
  <cols>
    <col min="1" max="1" width="6.140625" style="0" bestFit="1" customWidth="1"/>
    <col min="2" max="2" width="3.8515625" style="0" bestFit="1" customWidth="1"/>
    <col min="3" max="3" width="5.00390625" style="0" bestFit="1" customWidth="1"/>
    <col min="4" max="4" width="3.28125" style="0" bestFit="1" customWidth="1"/>
    <col min="5" max="5" width="5.421875" style="0" bestFit="1" customWidth="1"/>
    <col min="6" max="6" width="4.00390625" style="0" bestFit="1" customWidth="1"/>
    <col min="7" max="7" width="6.8515625" style="0" bestFit="1" customWidth="1"/>
    <col min="8" max="8" width="7.8515625" style="0" bestFit="1" customWidth="1"/>
    <col min="9" max="9" width="3.421875" style="0" bestFit="1" customWidth="1"/>
    <col min="10" max="10" width="7.140625" style="0" bestFit="1" customWidth="1"/>
    <col min="11" max="11" width="4.8515625" style="0" bestFit="1" customWidth="1"/>
    <col min="12" max="12" width="3.57421875" style="0" bestFit="1" customWidth="1"/>
    <col min="13" max="13" width="14.140625" style="9" bestFit="1" customWidth="1"/>
    <col min="14" max="14" width="48.8515625" style="0" customWidth="1"/>
  </cols>
  <sheetData>
    <row r="1" spans="1:14" ht="21.75" customHeight="1">
      <c r="A1" s="2" t="s">
        <v>155</v>
      </c>
      <c r="B1" s="2" t="s">
        <v>156</v>
      </c>
      <c r="C1" s="5" t="s">
        <v>58</v>
      </c>
      <c r="D1" s="5" t="s">
        <v>59</v>
      </c>
      <c r="E1" s="5" t="s">
        <v>60</v>
      </c>
      <c r="F1" s="5" t="s">
        <v>61</v>
      </c>
      <c r="G1" s="2" t="s">
        <v>157</v>
      </c>
      <c r="H1" s="2" t="s">
        <v>158</v>
      </c>
      <c r="I1" s="2" t="s">
        <v>159</v>
      </c>
      <c r="J1" s="2" t="s">
        <v>160</v>
      </c>
      <c r="K1" s="2" t="s">
        <v>161</v>
      </c>
      <c r="L1" s="2" t="s">
        <v>162</v>
      </c>
      <c r="M1" s="3" t="s">
        <v>8</v>
      </c>
      <c r="N1" s="2" t="s">
        <v>9</v>
      </c>
    </row>
    <row r="2" spans="1:14" ht="14.25">
      <c r="A2" s="8">
        <v>236</v>
      </c>
      <c r="B2" s="8">
        <v>10</v>
      </c>
      <c r="C2" s="8">
        <v>61</v>
      </c>
      <c r="D2" s="8">
        <v>71</v>
      </c>
      <c r="E2" s="8">
        <v>54</v>
      </c>
      <c r="F2" s="8">
        <v>99</v>
      </c>
      <c r="G2" s="8">
        <v>2010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">
        <v>2395000</v>
      </c>
      <c r="N2" s="8" t="s">
        <v>552</v>
      </c>
    </row>
    <row r="3" spans="1:14" ht="14.25">
      <c r="A3" s="8">
        <v>236</v>
      </c>
      <c r="B3" s="8">
        <v>10</v>
      </c>
      <c r="C3" s="8">
        <v>61</v>
      </c>
      <c r="D3" s="8">
        <v>71</v>
      </c>
      <c r="E3" s="8">
        <v>50</v>
      </c>
      <c r="F3" s="8">
        <v>38</v>
      </c>
      <c r="G3" s="8">
        <v>2010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1">
        <v>30000</v>
      </c>
      <c r="N3" s="8" t="s">
        <v>665</v>
      </c>
    </row>
    <row r="4" spans="1:14" ht="14.25">
      <c r="A4" s="8">
        <v>236</v>
      </c>
      <c r="B4" s="8">
        <v>10</v>
      </c>
      <c r="C4" s="8">
        <v>61</v>
      </c>
      <c r="D4" s="8">
        <v>71</v>
      </c>
      <c r="E4" s="8">
        <v>56</v>
      </c>
      <c r="F4" s="8">
        <v>60</v>
      </c>
      <c r="G4" s="8">
        <v>2010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">
        <v>75000</v>
      </c>
      <c r="N4" s="8" t="s">
        <v>666</v>
      </c>
    </row>
    <row r="5" spans="1:14" ht="14.25">
      <c r="A5" s="8">
        <v>231</v>
      </c>
      <c r="B5" s="8">
        <v>30</v>
      </c>
      <c r="C5" s="8">
        <v>21</v>
      </c>
      <c r="D5" s="8">
        <v>43</v>
      </c>
      <c r="E5" s="8">
        <v>52</v>
      </c>
      <c r="F5" s="8">
        <v>22</v>
      </c>
      <c r="G5" s="8">
        <v>2045</v>
      </c>
      <c r="H5" s="8">
        <v>42059</v>
      </c>
      <c r="I5" s="8">
        <v>0</v>
      </c>
      <c r="J5" s="8">
        <v>0</v>
      </c>
      <c r="K5" s="8">
        <v>0</v>
      </c>
      <c r="L5" s="8">
        <v>0</v>
      </c>
      <c r="M5" s="1">
        <v>4000</v>
      </c>
      <c r="N5" s="8" t="s">
        <v>561</v>
      </c>
    </row>
    <row r="6" spans="1:14" ht="14.25">
      <c r="A6" s="8">
        <v>231</v>
      </c>
      <c r="B6" s="8">
        <v>30</v>
      </c>
      <c r="C6" s="8">
        <v>21</v>
      </c>
      <c r="D6" s="8">
        <v>43</v>
      </c>
      <c r="E6" s="8">
        <v>51</v>
      </c>
      <c r="F6" s="8">
        <v>71</v>
      </c>
      <c r="G6" s="8">
        <v>2045</v>
      </c>
      <c r="H6" s="8">
        <v>18667</v>
      </c>
      <c r="I6" s="8">
        <v>0</v>
      </c>
      <c r="J6" s="8">
        <v>0</v>
      </c>
      <c r="K6" s="8">
        <v>0</v>
      </c>
      <c r="L6" s="8">
        <v>0</v>
      </c>
      <c r="M6" s="1">
        <v>10000</v>
      </c>
      <c r="N6" s="8" t="s">
        <v>199</v>
      </c>
    </row>
    <row r="7" spans="1:14" ht="14.25">
      <c r="A7" s="8">
        <v>231</v>
      </c>
      <c r="B7" s="8">
        <v>30</v>
      </c>
      <c r="C7" s="8">
        <v>21</v>
      </c>
      <c r="D7" s="8">
        <v>43</v>
      </c>
      <c r="E7" s="8">
        <v>51</v>
      </c>
      <c r="F7" s="8">
        <v>33</v>
      </c>
      <c r="G7" s="8">
        <v>2045</v>
      </c>
      <c r="H7" s="8">
        <v>18669</v>
      </c>
      <c r="I7" s="8">
        <v>0</v>
      </c>
      <c r="J7" s="8">
        <v>0</v>
      </c>
      <c r="K7" s="8">
        <v>0</v>
      </c>
      <c r="L7" s="8">
        <v>0</v>
      </c>
      <c r="M7" s="1">
        <v>250</v>
      </c>
      <c r="N7" s="8" t="s">
        <v>667</v>
      </c>
    </row>
    <row r="8" spans="1:14" ht="14.25">
      <c r="A8" s="8">
        <v>231</v>
      </c>
      <c r="B8" s="8">
        <v>30</v>
      </c>
      <c r="C8" s="8">
        <v>21</v>
      </c>
      <c r="D8" s="8">
        <v>43</v>
      </c>
      <c r="E8" s="8">
        <v>51</v>
      </c>
      <c r="F8" s="8">
        <v>39</v>
      </c>
      <c r="G8" s="8">
        <v>2045</v>
      </c>
      <c r="H8" s="8">
        <v>18669</v>
      </c>
      <c r="I8" s="8">
        <v>0</v>
      </c>
      <c r="J8" s="8">
        <v>0</v>
      </c>
      <c r="K8" s="8">
        <v>0</v>
      </c>
      <c r="L8" s="8">
        <v>0</v>
      </c>
      <c r="M8" s="1">
        <v>10000</v>
      </c>
      <c r="N8" s="8" t="s">
        <v>179</v>
      </c>
    </row>
    <row r="9" spans="1:14" ht="14.25">
      <c r="A9" s="8">
        <v>231</v>
      </c>
      <c r="B9" s="8">
        <v>30</v>
      </c>
      <c r="C9" s="8">
        <v>21</v>
      </c>
      <c r="D9" s="8">
        <v>43</v>
      </c>
      <c r="E9" s="8">
        <v>51</v>
      </c>
      <c r="F9" s="8">
        <v>71</v>
      </c>
      <c r="G9" s="8">
        <v>2045</v>
      </c>
      <c r="H9" s="8">
        <v>18669</v>
      </c>
      <c r="I9" s="8">
        <v>0</v>
      </c>
      <c r="J9" s="8">
        <v>0</v>
      </c>
      <c r="K9" s="8">
        <v>0</v>
      </c>
      <c r="L9" s="8">
        <v>0</v>
      </c>
      <c r="M9" s="1">
        <v>5000</v>
      </c>
      <c r="N9" s="8" t="s">
        <v>200</v>
      </c>
    </row>
    <row r="10" spans="1:14" ht="14.25">
      <c r="A10" s="8">
        <v>231</v>
      </c>
      <c r="B10" s="8">
        <v>30</v>
      </c>
      <c r="C10" s="8">
        <v>21</v>
      </c>
      <c r="D10" s="8">
        <v>43</v>
      </c>
      <c r="E10" s="8">
        <v>51</v>
      </c>
      <c r="F10" s="8">
        <v>69</v>
      </c>
      <c r="G10" s="8">
        <v>2045</v>
      </c>
      <c r="H10" s="8">
        <v>18669</v>
      </c>
      <c r="I10" s="8">
        <v>0</v>
      </c>
      <c r="J10" s="8">
        <v>0</v>
      </c>
      <c r="K10" s="8">
        <v>0</v>
      </c>
      <c r="L10" s="8">
        <v>0</v>
      </c>
      <c r="M10" s="1">
        <v>5000</v>
      </c>
      <c r="N10" s="8" t="s">
        <v>195</v>
      </c>
    </row>
    <row r="11" spans="1:14" ht="14.25">
      <c r="A11" s="8">
        <v>231</v>
      </c>
      <c r="B11" s="8">
        <v>30</v>
      </c>
      <c r="C11" s="8">
        <v>21</v>
      </c>
      <c r="D11" s="8">
        <v>43</v>
      </c>
      <c r="E11" s="8">
        <v>51</v>
      </c>
      <c r="F11" s="8">
        <v>38</v>
      </c>
      <c r="G11" s="8">
        <v>2045</v>
      </c>
      <c r="H11" s="8">
        <v>18669</v>
      </c>
      <c r="I11" s="8">
        <v>0</v>
      </c>
      <c r="J11" s="8">
        <v>0</v>
      </c>
      <c r="K11" s="8">
        <v>0</v>
      </c>
      <c r="L11" s="8">
        <v>0</v>
      </c>
      <c r="M11" s="1">
        <v>200000</v>
      </c>
      <c r="N11" s="8" t="s">
        <v>134</v>
      </c>
    </row>
    <row r="12" spans="1:14" ht="14.25">
      <c r="A12" s="8">
        <v>231</v>
      </c>
      <c r="B12" s="8">
        <v>30</v>
      </c>
      <c r="C12" s="8">
        <v>21</v>
      </c>
      <c r="D12" s="8">
        <v>43</v>
      </c>
      <c r="E12" s="8">
        <v>51</v>
      </c>
      <c r="F12" s="8">
        <v>33</v>
      </c>
      <c r="G12" s="8">
        <v>2045</v>
      </c>
      <c r="H12" s="8">
        <v>18667</v>
      </c>
      <c r="I12" s="8">
        <v>0</v>
      </c>
      <c r="J12" s="8">
        <v>0</v>
      </c>
      <c r="K12" s="8">
        <v>0</v>
      </c>
      <c r="L12" s="8">
        <v>0</v>
      </c>
      <c r="M12" s="1">
        <v>250</v>
      </c>
      <c r="N12" s="8" t="s">
        <v>668</v>
      </c>
    </row>
    <row r="13" spans="1:14" ht="14.25">
      <c r="A13" s="8">
        <v>231</v>
      </c>
      <c r="B13" s="8">
        <v>30</v>
      </c>
      <c r="C13" s="8">
        <v>21</v>
      </c>
      <c r="D13" s="8">
        <v>43</v>
      </c>
      <c r="E13" s="8">
        <v>51</v>
      </c>
      <c r="F13" s="8">
        <v>69</v>
      </c>
      <c r="G13" s="8">
        <v>2045</v>
      </c>
      <c r="H13" s="8">
        <v>18667</v>
      </c>
      <c r="I13" s="8">
        <v>0</v>
      </c>
      <c r="J13" s="8">
        <v>0</v>
      </c>
      <c r="K13" s="8">
        <v>0</v>
      </c>
      <c r="L13" s="8">
        <v>0</v>
      </c>
      <c r="M13" s="1">
        <v>50000</v>
      </c>
      <c r="N13" s="8" t="s">
        <v>194</v>
      </c>
    </row>
    <row r="14" spans="1:14" ht="14.25">
      <c r="A14" s="8">
        <v>231</v>
      </c>
      <c r="B14" s="8">
        <v>30</v>
      </c>
      <c r="C14" s="8">
        <v>21</v>
      </c>
      <c r="D14" s="8">
        <v>43</v>
      </c>
      <c r="E14" s="8">
        <v>51</v>
      </c>
      <c r="F14" s="8">
        <v>75</v>
      </c>
      <c r="G14" s="8">
        <v>2045</v>
      </c>
      <c r="H14" s="8">
        <v>18667</v>
      </c>
      <c r="I14" s="8">
        <v>0</v>
      </c>
      <c r="J14" s="8">
        <v>0</v>
      </c>
      <c r="K14" s="8">
        <v>0</v>
      </c>
      <c r="L14" s="8">
        <v>0</v>
      </c>
      <c r="M14" s="1">
        <v>5000</v>
      </c>
      <c r="N14" s="8" t="s">
        <v>564</v>
      </c>
    </row>
    <row r="15" spans="1:14" ht="14.25">
      <c r="A15" s="8">
        <v>231</v>
      </c>
      <c r="B15" s="8">
        <v>20</v>
      </c>
      <c r="C15" s="8">
        <v>21</v>
      </c>
      <c r="D15" s="8">
        <v>43</v>
      </c>
      <c r="E15" s="8">
        <v>51</v>
      </c>
      <c r="F15" s="8">
        <v>63</v>
      </c>
      <c r="G15" s="8">
        <v>2045</v>
      </c>
      <c r="H15" s="8">
        <v>18667</v>
      </c>
      <c r="I15" s="8">
        <v>0</v>
      </c>
      <c r="J15" s="8">
        <v>0</v>
      </c>
      <c r="K15" s="8">
        <v>0</v>
      </c>
      <c r="L15" s="8">
        <v>0</v>
      </c>
      <c r="M15" s="1">
        <v>30000</v>
      </c>
      <c r="N15" s="8" t="s">
        <v>164</v>
      </c>
    </row>
    <row r="16" spans="1:14" ht="14.25">
      <c r="A16" s="8">
        <v>231</v>
      </c>
      <c r="B16" s="8">
        <v>30</v>
      </c>
      <c r="C16" s="8">
        <v>21</v>
      </c>
      <c r="D16" s="8">
        <v>43</v>
      </c>
      <c r="E16" s="8">
        <v>51</v>
      </c>
      <c r="F16" s="8">
        <v>61</v>
      </c>
      <c r="G16" s="8">
        <v>2045</v>
      </c>
      <c r="H16" s="8">
        <v>18667</v>
      </c>
      <c r="I16" s="8">
        <v>0</v>
      </c>
      <c r="J16" s="8">
        <v>0</v>
      </c>
      <c r="K16" s="8">
        <v>0</v>
      </c>
      <c r="L16" s="8">
        <v>0</v>
      </c>
      <c r="M16" s="1">
        <v>1000</v>
      </c>
      <c r="N16" s="8" t="s">
        <v>189</v>
      </c>
    </row>
    <row r="17" spans="1:14" ht="14.25">
      <c r="A17" s="8">
        <v>231</v>
      </c>
      <c r="B17" s="8">
        <v>30</v>
      </c>
      <c r="C17" s="8">
        <v>21</v>
      </c>
      <c r="D17" s="8">
        <v>43</v>
      </c>
      <c r="E17" s="8">
        <v>51</v>
      </c>
      <c r="F17" s="8">
        <v>39</v>
      </c>
      <c r="G17" s="8">
        <v>2045</v>
      </c>
      <c r="H17" s="8">
        <v>18667</v>
      </c>
      <c r="I17" s="8">
        <v>0</v>
      </c>
      <c r="J17" s="8">
        <v>0</v>
      </c>
      <c r="K17" s="8">
        <v>0</v>
      </c>
      <c r="L17" s="8">
        <v>0</v>
      </c>
      <c r="M17" s="1">
        <v>340000</v>
      </c>
      <c r="N17" s="8" t="s">
        <v>181</v>
      </c>
    </row>
    <row r="18" spans="1:14" ht="14.25">
      <c r="A18" s="8">
        <v>231</v>
      </c>
      <c r="B18" s="8">
        <v>30</v>
      </c>
      <c r="C18" s="8">
        <v>21</v>
      </c>
      <c r="D18" s="8">
        <v>43</v>
      </c>
      <c r="E18" s="8">
        <v>51</v>
      </c>
      <c r="F18" s="8">
        <v>38</v>
      </c>
      <c r="G18" s="8">
        <v>2045</v>
      </c>
      <c r="H18" s="8">
        <v>18667</v>
      </c>
      <c r="I18" s="8">
        <v>0</v>
      </c>
      <c r="J18" s="8">
        <v>0</v>
      </c>
      <c r="K18" s="8">
        <v>0</v>
      </c>
      <c r="L18" s="8">
        <v>0</v>
      </c>
      <c r="M18" s="1">
        <v>420000</v>
      </c>
      <c r="N18" s="8" t="s">
        <v>78</v>
      </c>
    </row>
    <row r="19" spans="1:14" ht="14.25">
      <c r="A19" s="8">
        <v>231</v>
      </c>
      <c r="B19" s="8">
        <v>30</v>
      </c>
      <c r="C19" s="8">
        <v>21</v>
      </c>
      <c r="D19" s="8">
        <v>43</v>
      </c>
      <c r="E19" s="8">
        <v>51</v>
      </c>
      <c r="F19" s="8">
        <v>94</v>
      </c>
      <c r="G19" s="8">
        <v>2045</v>
      </c>
      <c r="H19" s="8">
        <v>18700</v>
      </c>
      <c r="I19" s="8">
        <v>0</v>
      </c>
      <c r="J19" s="8">
        <v>0</v>
      </c>
      <c r="K19" s="8">
        <v>0</v>
      </c>
      <c r="L19" s="8">
        <v>0</v>
      </c>
      <c r="M19" s="1">
        <v>20000</v>
      </c>
      <c r="N19" s="8" t="s">
        <v>669</v>
      </c>
    </row>
    <row r="20" spans="1:14" ht="14.25">
      <c r="A20" s="8">
        <v>231</v>
      </c>
      <c r="B20" s="8">
        <v>30</v>
      </c>
      <c r="C20" s="8">
        <v>21</v>
      </c>
      <c r="D20" s="8">
        <v>43</v>
      </c>
      <c r="E20" s="8">
        <v>51</v>
      </c>
      <c r="F20" s="8">
        <v>73</v>
      </c>
      <c r="G20" s="8">
        <v>2045</v>
      </c>
      <c r="H20" s="8">
        <v>18700</v>
      </c>
      <c r="I20" s="8">
        <v>0</v>
      </c>
      <c r="J20" s="8">
        <v>0</v>
      </c>
      <c r="K20" s="8">
        <v>0</v>
      </c>
      <c r="L20" s="8">
        <v>38</v>
      </c>
      <c r="M20" s="1">
        <v>15000</v>
      </c>
      <c r="N20" s="8" t="s">
        <v>202</v>
      </c>
    </row>
    <row r="21" spans="1:14" ht="14.25">
      <c r="A21" s="8">
        <v>231</v>
      </c>
      <c r="B21" s="8">
        <v>30</v>
      </c>
      <c r="C21" s="8">
        <v>21</v>
      </c>
      <c r="D21" s="8">
        <v>43</v>
      </c>
      <c r="E21" s="8">
        <v>51</v>
      </c>
      <c r="F21" s="8">
        <v>39</v>
      </c>
      <c r="G21" s="8">
        <v>2045</v>
      </c>
      <c r="H21" s="8">
        <v>18700</v>
      </c>
      <c r="I21" s="8">
        <v>0</v>
      </c>
      <c r="J21" s="8">
        <v>0</v>
      </c>
      <c r="K21" s="8">
        <v>0</v>
      </c>
      <c r="L21" s="8">
        <v>38</v>
      </c>
      <c r="M21" s="1">
        <v>50000</v>
      </c>
      <c r="N21" s="8" t="s">
        <v>182</v>
      </c>
    </row>
    <row r="22" spans="1:14" ht="14.25">
      <c r="A22" s="8">
        <v>231</v>
      </c>
      <c r="B22" s="8">
        <v>30</v>
      </c>
      <c r="C22" s="8">
        <v>21</v>
      </c>
      <c r="D22" s="8">
        <v>43</v>
      </c>
      <c r="E22" s="8">
        <v>51</v>
      </c>
      <c r="F22" s="8">
        <v>75</v>
      </c>
      <c r="G22" s="8">
        <v>2045</v>
      </c>
      <c r="H22" s="8">
        <v>18700</v>
      </c>
      <c r="I22" s="8">
        <v>0</v>
      </c>
      <c r="J22" s="8">
        <v>0</v>
      </c>
      <c r="K22" s="8">
        <v>0</v>
      </c>
      <c r="L22" s="8">
        <v>38</v>
      </c>
      <c r="M22" s="1">
        <v>30000</v>
      </c>
      <c r="N22" s="8" t="s">
        <v>617</v>
      </c>
    </row>
    <row r="23" spans="1:14" ht="14.25">
      <c r="A23" s="8">
        <v>231</v>
      </c>
      <c r="B23" s="8">
        <v>30</v>
      </c>
      <c r="C23" s="8">
        <v>21</v>
      </c>
      <c r="D23" s="8">
        <v>43</v>
      </c>
      <c r="E23" s="8">
        <v>51</v>
      </c>
      <c r="F23" s="8">
        <v>69</v>
      </c>
      <c r="G23" s="8">
        <v>2045</v>
      </c>
      <c r="H23" s="8">
        <v>18700</v>
      </c>
      <c r="I23" s="8">
        <v>0</v>
      </c>
      <c r="J23" s="8">
        <v>0</v>
      </c>
      <c r="K23" s="8">
        <v>0</v>
      </c>
      <c r="L23" s="8">
        <v>38</v>
      </c>
      <c r="M23" s="1">
        <v>120000</v>
      </c>
      <c r="N23" s="8" t="s">
        <v>196</v>
      </c>
    </row>
    <row r="24" spans="1:14" ht="14.25">
      <c r="A24" s="8">
        <v>231</v>
      </c>
      <c r="B24" s="8">
        <v>30</v>
      </c>
      <c r="C24" s="8">
        <v>21</v>
      </c>
      <c r="D24" s="8">
        <v>43</v>
      </c>
      <c r="E24" s="8">
        <v>51</v>
      </c>
      <c r="F24" s="8">
        <v>76</v>
      </c>
      <c r="G24" s="8">
        <v>2045</v>
      </c>
      <c r="H24" s="8">
        <v>18700</v>
      </c>
      <c r="I24" s="8">
        <v>0</v>
      </c>
      <c r="J24" s="8">
        <v>0</v>
      </c>
      <c r="K24" s="8">
        <v>0</v>
      </c>
      <c r="L24" s="8">
        <v>0</v>
      </c>
      <c r="M24" s="1">
        <v>7000</v>
      </c>
      <c r="N24" s="25" t="s">
        <v>795</v>
      </c>
    </row>
    <row r="25" spans="1:14" ht="14.25">
      <c r="A25" s="8">
        <v>231</v>
      </c>
      <c r="B25" s="8">
        <v>30</v>
      </c>
      <c r="C25" s="8">
        <v>21</v>
      </c>
      <c r="D25" s="8">
        <v>43</v>
      </c>
      <c r="E25" s="8">
        <v>51</v>
      </c>
      <c r="F25" s="8">
        <v>69</v>
      </c>
      <c r="G25" s="8">
        <v>2045</v>
      </c>
      <c r="H25" s="8">
        <v>66653</v>
      </c>
      <c r="I25" s="8">
        <v>0</v>
      </c>
      <c r="J25" s="8">
        <v>0</v>
      </c>
      <c r="K25" s="8">
        <v>0</v>
      </c>
      <c r="L25" s="8">
        <v>71</v>
      </c>
      <c r="M25" s="1">
        <v>521500</v>
      </c>
      <c r="N25" s="8" t="s">
        <v>565</v>
      </c>
    </row>
    <row r="26" spans="1:14" ht="14.25">
      <c r="A26" s="8">
        <v>231</v>
      </c>
      <c r="B26" s="8">
        <v>30</v>
      </c>
      <c r="C26" s="8">
        <v>21</v>
      </c>
      <c r="D26" s="8">
        <v>43</v>
      </c>
      <c r="E26" s="8">
        <v>51</v>
      </c>
      <c r="F26" s="8">
        <v>69</v>
      </c>
      <c r="G26" s="8">
        <v>2045</v>
      </c>
      <c r="H26" s="8">
        <v>66653</v>
      </c>
      <c r="I26" s="8">
        <v>0</v>
      </c>
      <c r="J26" s="8">
        <v>0</v>
      </c>
      <c r="K26" s="8">
        <v>0</v>
      </c>
      <c r="L26" s="8">
        <v>70</v>
      </c>
      <c r="M26" s="1">
        <v>15000</v>
      </c>
      <c r="N26" s="8" t="s">
        <v>563</v>
      </c>
    </row>
    <row r="27" spans="1:14" ht="14.25">
      <c r="A27" s="8">
        <v>231</v>
      </c>
      <c r="B27" s="8">
        <v>30</v>
      </c>
      <c r="C27" s="8">
        <v>21</v>
      </c>
      <c r="D27" s="8">
        <v>43</v>
      </c>
      <c r="E27" s="8">
        <v>51</v>
      </c>
      <c r="F27" s="8">
        <v>69</v>
      </c>
      <c r="G27" s="8">
        <v>2045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">
        <v>670000</v>
      </c>
      <c r="N27" s="8" t="s">
        <v>618</v>
      </c>
    </row>
    <row r="28" spans="1:14" ht="14.25">
      <c r="A28" s="4">
        <v>231</v>
      </c>
      <c r="B28" s="4">
        <v>30</v>
      </c>
      <c r="C28" s="6">
        <v>21</v>
      </c>
      <c r="D28" s="6">
        <v>43</v>
      </c>
      <c r="E28" s="6">
        <v>50</v>
      </c>
      <c r="F28" s="6">
        <v>11</v>
      </c>
      <c r="G28" s="4">
        <v>2050</v>
      </c>
      <c r="H28" s="4">
        <v>18669</v>
      </c>
      <c r="I28" s="4">
        <v>0</v>
      </c>
      <c r="J28" s="4">
        <v>0</v>
      </c>
      <c r="K28" s="4">
        <v>0</v>
      </c>
      <c r="L28" s="4">
        <v>0</v>
      </c>
      <c r="M28" s="1">
        <v>466000</v>
      </c>
      <c r="N28" s="7" t="s">
        <v>172</v>
      </c>
    </row>
    <row r="29" spans="1:14" ht="14.25">
      <c r="A29" s="4">
        <v>231</v>
      </c>
      <c r="B29" s="4">
        <v>30</v>
      </c>
      <c r="C29" s="6">
        <v>21</v>
      </c>
      <c r="D29" s="6">
        <v>43</v>
      </c>
      <c r="E29" s="6">
        <v>50</v>
      </c>
      <c r="F29" s="6">
        <v>31</v>
      </c>
      <c r="G29" s="4">
        <v>2050</v>
      </c>
      <c r="H29" s="4">
        <v>18669</v>
      </c>
      <c r="I29" s="4">
        <v>0</v>
      </c>
      <c r="J29" s="4">
        <v>0</v>
      </c>
      <c r="K29" s="4">
        <v>0</v>
      </c>
      <c r="L29" s="4">
        <v>0</v>
      </c>
      <c r="M29" s="1">
        <v>116500</v>
      </c>
      <c r="N29" s="7" t="s">
        <v>175</v>
      </c>
    </row>
    <row r="30" spans="1:14" ht="14.25">
      <c r="A30" s="4">
        <v>231</v>
      </c>
      <c r="B30" s="4">
        <v>30</v>
      </c>
      <c r="C30" s="6">
        <v>21</v>
      </c>
      <c r="D30" s="6">
        <v>43</v>
      </c>
      <c r="E30" s="6">
        <v>50</v>
      </c>
      <c r="F30" s="6">
        <v>32</v>
      </c>
      <c r="G30" s="4">
        <v>2050</v>
      </c>
      <c r="H30" s="4">
        <v>18669</v>
      </c>
      <c r="I30" s="4">
        <v>0</v>
      </c>
      <c r="J30" s="4">
        <v>0</v>
      </c>
      <c r="K30" s="4">
        <v>0</v>
      </c>
      <c r="L30" s="4">
        <v>0</v>
      </c>
      <c r="M30" s="1">
        <v>41940</v>
      </c>
      <c r="N30" s="7" t="s">
        <v>177</v>
      </c>
    </row>
    <row r="31" spans="1:14" ht="14.25">
      <c r="A31" s="4">
        <v>231</v>
      </c>
      <c r="B31" s="4">
        <v>30</v>
      </c>
      <c r="C31" s="6">
        <v>21</v>
      </c>
      <c r="D31" s="6">
        <v>43</v>
      </c>
      <c r="E31" s="6">
        <v>50</v>
      </c>
      <c r="F31" s="6">
        <v>11</v>
      </c>
      <c r="G31" s="4">
        <v>2050</v>
      </c>
      <c r="H31" s="4">
        <v>18667</v>
      </c>
      <c r="I31" s="4">
        <v>0</v>
      </c>
      <c r="J31" s="4">
        <v>0</v>
      </c>
      <c r="K31" s="4">
        <v>0</v>
      </c>
      <c r="L31" s="4">
        <v>0</v>
      </c>
      <c r="M31" s="1">
        <v>1050000</v>
      </c>
      <c r="N31" s="7" t="s">
        <v>171</v>
      </c>
    </row>
    <row r="32" spans="1:14" ht="14.25">
      <c r="A32" s="4">
        <v>231</v>
      </c>
      <c r="B32" s="4">
        <v>30</v>
      </c>
      <c r="C32" s="6">
        <v>21</v>
      </c>
      <c r="D32" s="6">
        <v>43</v>
      </c>
      <c r="E32" s="6">
        <v>50</v>
      </c>
      <c r="F32" s="6">
        <v>21</v>
      </c>
      <c r="G32" s="4">
        <v>2050</v>
      </c>
      <c r="H32" s="4">
        <v>18667</v>
      </c>
      <c r="I32" s="4">
        <v>0</v>
      </c>
      <c r="J32" s="4">
        <v>0</v>
      </c>
      <c r="K32" s="4">
        <v>0</v>
      </c>
      <c r="L32" s="4">
        <v>0</v>
      </c>
      <c r="M32" s="1">
        <v>25000</v>
      </c>
      <c r="N32" s="7" t="s">
        <v>173</v>
      </c>
    </row>
    <row r="33" spans="1:14" ht="14.25">
      <c r="A33" s="4">
        <v>231</v>
      </c>
      <c r="B33" s="4">
        <v>30</v>
      </c>
      <c r="C33" s="6">
        <v>21</v>
      </c>
      <c r="D33" s="6">
        <v>43</v>
      </c>
      <c r="E33" s="6">
        <v>50</v>
      </c>
      <c r="F33" s="6">
        <v>31</v>
      </c>
      <c r="G33" s="4">
        <v>2050</v>
      </c>
      <c r="H33" s="4">
        <v>18667</v>
      </c>
      <c r="I33" s="4">
        <v>0</v>
      </c>
      <c r="J33" s="4">
        <v>0</v>
      </c>
      <c r="K33" s="4">
        <v>0</v>
      </c>
      <c r="L33" s="4">
        <v>0</v>
      </c>
      <c r="M33" s="1">
        <v>262780</v>
      </c>
      <c r="N33" s="7" t="s">
        <v>174</v>
      </c>
    </row>
    <row r="34" spans="1:14" ht="14.25">
      <c r="A34" s="4">
        <v>231</v>
      </c>
      <c r="B34" s="4">
        <v>30</v>
      </c>
      <c r="C34" s="6">
        <v>21</v>
      </c>
      <c r="D34" s="6">
        <v>43</v>
      </c>
      <c r="E34" s="6">
        <v>50</v>
      </c>
      <c r="F34" s="6">
        <v>32</v>
      </c>
      <c r="G34" s="4">
        <v>2050</v>
      </c>
      <c r="H34" s="4">
        <v>18667</v>
      </c>
      <c r="I34" s="4">
        <v>0</v>
      </c>
      <c r="J34" s="4">
        <v>0</v>
      </c>
      <c r="K34" s="4">
        <v>0</v>
      </c>
      <c r="L34" s="4">
        <v>0</v>
      </c>
      <c r="M34" s="1">
        <v>94500</v>
      </c>
      <c r="N34" s="7" t="s">
        <v>176</v>
      </c>
    </row>
    <row r="35" spans="1:14" ht="14.25">
      <c r="A35" s="25">
        <v>231</v>
      </c>
      <c r="B35" s="25">
        <v>30</v>
      </c>
      <c r="C35" s="25">
        <v>21</v>
      </c>
      <c r="D35" s="25">
        <v>43</v>
      </c>
      <c r="E35" s="25">
        <v>51</v>
      </c>
      <c r="F35" s="25">
        <v>76</v>
      </c>
      <c r="G35" s="25">
        <v>2050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1">
        <v>1000</v>
      </c>
      <c r="N35" s="25" t="s">
        <v>205</v>
      </c>
    </row>
    <row r="36" spans="1:14" ht="14.25">
      <c r="A36" s="25">
        <v>231</v>
      </c>
      <c r="B36" s="25">
        <v>30</v>
      </c>
      <c r="C36" s="25">
        <v>21</v>
      </c>
      <c r="D36" s="25">
        <v>43</v>
      </c>
      <c r="E36" s="25">
        <v>51</v>
      </c>
      <c r="F36" s="25">
        <v>73</v>
      </c>
      <c r="G36" s="25">
        <v>2050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1">
        <v>100000</v>
      </c>
      <c r="N36" s="25" t="s">
        <v>203</v>
      </c>
    </row>
    <row r="37" spans="1:14" ht="14.25">
      <c r="A37" s="4">
        <v>231</v>
      </c>
      <c r="B37" s="4">
        <v>30</v>
      </c>
      <c r="C37" s="6">
        <v>21</v>
      </c>
      <c r="D37" s="6">
        <v>43</v>
      </c>
      <c r="E37" s="6">
        <v>51</v>
      </c>
      <c r="F37" s="6">
        <v>39</v>
      </c>
      <c r="G37" s="4">
        <v>2050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1">
        <v>5000</v>
      </c>
      <c r="N37" s="7" t="s">
        <v>183</v>
      </c>
    </row>
    <row r="38" spans="1:14" ht="14.25">
      <c r="A38" s="25">
        <v>231</v>
      </c>
      <c r="B38" s="25">
        <v>30</v>
      </c>
      <c r="C38" s="25">
        <v>21</v>
      </c>
      <c r="D38" s="25">
        <v>43</v>
      </c>
      <c r="E38" s="25">
        <v>51</v>
      </c>
      <c r="F38" s="25">
        <v>75</v>
      </c>
      <c r="G38" s="25">
        <v>2050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1">
        <v>180000</v>
      </c>
      <c r="N38" s="25" t="s">
        <v>204</v>
      </c>
    </row>
    <row r="39" spans="1:14" ht="14.25">
      <c r="A39" s="4">
        <v>231</v>
      </c>
      <c r="B39" s="4">
        <v>30</v>
      </c>
      <c r="C39" s="6">
        <v>21</v>
      </c>
      <c r="D39" s="6">
        <v>43</v>
      </c>
      <c r="E39" s="6">
        <v>51</v>
      </c>
      <c r="F39" s="6">
        <v>63</v>
      </c>
      <c r="G39" s="4">
        <v>2050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">
        <v>1000</v>
      </c>
      <c r="N39" s="7" t="s">
        <v>192</v>
      </c>
    </row>
    <row r="40" spans="1:14" ht="14.25">
      <c r="A40" s="8">
        <v>231</v>
      </c>
      <c r="B40" s="8">
        <v>30</v>
      </c>
      <c r="C40" s="8">
        <v>21</v>
      </c>
      <c r="D40" s="8">
        <v>43</v>
      </c>
      <c r="E40" s="8">
        <v>51</v>
      </c>
      <c r="F40" s="8">
        <v>69</v>
      </c>
      <c r="G40" s="8">
        <v>2050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1">
        <v>180000</v>
      </c>
      <c r="N40" s="8" t="s">
        <v>197</v>
      </c>
    </row>
    <row r="41" spans="1:14" ht="14.25">
      <c r="A41" s="8">
        <v>231</v>
      </c>
      <c r="B41" s="8">
        <v>30</v>
      </c>
      <c r="C41" s="8">
        <v>21</v>
      </c>
      <c r="D41" s="8">
        <v>43</v>
      </c>
      <c r="E41" s="8">
        <v>51</v>
      </c>
      <c r="F41" s="8">
        <v>94</v>
      </c>
      <c r="G41" s="8">
        <v>2050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1">
        <v>10000</v>
      </c>
      <c r="N41" s="8" t="s">
        <v>206</v>
      </c>
    </row>
    <row r="42" spans="1:14" ht="14.25">
      <c r="A42" s="8">
        <v>231</v>
      </c>
      <c r="B42" s="8">
        <v>30</v>
      </c>
      <c r="C42" s="8">
        <v>61</v>
      </c>
      <c r="D42" s="8">
        <v>71</v>
      </c>
      <c r="E42" s="8">
        <v>50</v>
      </c>
      <c r="F42" s="8">
        <v>11</v>
      </c>
      <c r="G42" s="8">
        <v>2050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1">
        <v>58200000</v>
      </c>
      <c r="N42" s="8" t="s">
        <v>520</v>
      </c>
    </row>
    <row r="43" spans="1:14" ht="14.25">
      <c r="A43" s="8">
        <v>231</v>
      </c>
      <c r="B43" s="8">
        <v>30</v>
      </c>
      <c r="C43" s="8">
        <v>61</v>
      </c>
      <c r="D43" s="8">
        <v>71</v>
      </c>
      <c r="E43" s="8">
        <v>54</v>
      </c>
      <c r="F43" s="8">
        <v>24</v>
      </c>
      <c r="G43" s="8">
        <v>2050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1">
        <v>200000</v>
      </c>
      <c r="N43" s="8" t="s">
        <v>546</v>
      </c>
    </row>
    <row r="44" spans="1:14" ht="14.25">
      <c r="A44" s="30">
        <v>231</v>
      </c>
      <c r="B44" s="30">
        <v>30</v>
      </c>
      <c r="C44" s="28">
        <v>21</v>
      </c>
      <c r="D44" s="28">
        <v>43</v>
      </c>
      <c r="E44" s="28">
        <v>50</v>
      </c>
      <c r="F44" s="28">
        <v>11</v>
      </c>
      <c r="G44" s="30">
        <v>2050</v>
      </c>
      <c r="H44" s="30">
        <v>18700</v>
      </c>
      <c r="I44" s="30">
        <v>0</v>
      </c>
      <c r="J44" s="30">
        <v>0</v>
      </c>
      <c r="K44" s="30">
        <v>0</v>
      </c>
      <c r="L44" s="30">
        <v>36</v>
      </c>
      <c r="M44" s="1">
        <v>570000</v>
      </c>
      <c r="N44" s="29" t="s">
        <v>670</v>
      </c>
    </row>
    <row r="45" spans="1:14" ht="14.25">
      <c r="A45" s="30">
        <v>231</v>
      </c>
      <c r="B45" s="30">
        <v>30</v>
      </c>
      <c r="C45" s="28">
        <v>21</v>
      </c>
      <c r="D45" s="28">
        <v>43</v>
      </c>
      <c r="E45" s="28">
        <v>50</v>
      </c>
      <c r="F45" s="28">
        <v>31</v>
      </c>
      <c r="G45" s="30">
        <v>2050</v>
      </c>
      <c r="H45" s="30">
        <v>18700</v>
      </c>
      <c r="I45" s="30">
        <v>0</v>
      </c>
      <c r="J45" s="30">
        <v>0</v>
      </c>
      <c r="K45" s="30">
        <v>0</v>
      </c>
      <c r="L45" s="30">
        <v>36</v>
      </c>
      <c r="M45" s="1">
        <v>142500</v>
      </c>
      <c r="N45" s="29" t="s">
        <v>671</v>
      </c>
    </row>
    <row r="46" spans="1:14" ht="14.25">
      <c r="A46" s="30">
        <v>231</v>
      </c>
      <c r="B46" s="30">
        <v>30</v>
      </c>
      <c r="C46" s="28">
        <v>21</v>
      </c>
      <c r="D46" s="28">
        <v>43</v>
      </c>
      <c r="E46" s="28">
        <v>50</v>
      </c>
      <c r="F46" s="28">
        <v>32</v>
      </c>
      <c r="G46" s="30">
        <v>2050</v>
      </c>
      <c r="H46" s="30">
        <v>18700</v>
      </c>
      <c r="I46" s="30">
        <v>0</v>
      </c>
      <c r="J46" s="30">
        <v>0</v>
      </c>
      <c r="K46" s="30">
        <v>0</v>
      </c>
      <c r="L46" s="30">
        <v>36</v>
      </c>
      <c r="M46" s="1">
        <v>51300</v>
      </c>
      <c r="N46" s="29" t="s">
        <v>672</v>
      </c>
    </row>
    <row r="47" spans="1:14" ht="14.25">
      <c r="A47" s="8">
        <v>231</v>
      </c>
      <c r="B47" s="8">
        <v>30</v>
      </c>
      <c r="C47" s="8">
        <v>61</v>
      </c>
      <c r="D47" s="8">
        <v>71</v>
      </c>
      <c r="E47" s="8">
        <v>50</v>
      </c>
      <c r="F47" s="8">
        <v>29</v>
      </c>
      <c r="G47" s="8">
        <v>2050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1">
        <v>100000</v>
      </c>
      <c r="N47" s="25" t="s">
        <v>800</v>
      </c>
    </row>
    <row r="48" spans="1:14" ht="14.25">
      <c r="A48" s="8">
        <v>231</v>
      </c>
      <c r="B48" s="8">
        <v>30</v>
      </c>
      <c r="C48" s="8">
        <v>61</v>
      </c>
      <c r="D48" s="8">
        <v>71</v>
      </c>
      <c r="E48" s="8">
        <v>50</v>
      </c>
      <c r="F48" s="8">
        <v>21</v>
      </c>
      <c r="G48" s="8">
        <v>2050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1">
        <v>500000</v>
      </c>
      <c r="N48" s="25" t="s">
        <v>521</v>
      </c>
    </row>
    <row r="49" spans="1:14" ht="14.25">
      <c r="A49" s="8">
        <v>231</v>
      </c>
      <c r="B49" s="8">
        <v>30</v>
      </c>
      <c r="C49" s="8">
        <v>61</v>
      </c>
      <c r="D49" s="8">
        <v>71</v>
      </c>
      <c r="E49" s="8">
        <v>51</v>
      </c>
      <c r="F49" s="8">
        <v>92</v>
      </c>
      <c r="G49" s="8">
        <v>2050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1">
        <v>100000</v>
      </c>
      <c r="N49" s="8" t="s">
        <v>676</v>
      </c>
    </row>
    <row r="50" spans="1:14" ht="14.25">
      <c r="A50" s="8">
        <v>231</v>
      </c>
      <c r="B50" s="8">
        <v>30</v>
      </c>
      <c r="C50" s="8">
        <v>61</v>
      </c>
      <c r="D50" s="8">
        <v>71</v>
      </c>
      <c r="E50" s="8">
        <v>50</v>
      </c>
      <c r="F50" s="8">
        <v>38</v>
      </c>
      <c r="G50" s="8">
        <v>2050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1">
        <v>200000</v>
      </c>
      <c r="N50" s="8" t="s">
        <v>524</v>
      </c>
    </row>
    <row r="51" spans="1:14" ht="14.25">
      <c r="A51" s="8">
        <v>231</v>
      </c>
      <c r="B51" s="8">
        <v>30</v>
      </c>
      <c r="C51" s="8">
        <v>39</v>
      </c>
      <c r="D51" s="8">
        <v>0</v>
      </c>
      <c r="E51" s="8">
        <v>50</v>
      </c>
      <c r="F51" s="8">
        <v>21</v>
      </c>
      <c r="G51" s="8">
        <v>2050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1">
        <v>25000</v>
      </c>
      <c r="N51" s="8" t="s">
        <v>619</v>
      </c>
    </row>
    <row r="52" spans="1:14" ht="14.25">
      <c r="A52" s="8">
        <v>231</v>
      </c>
      <c r="B52" s="8">
        <v>30</v>
      </c>
      <c r="C52" s="8">
        <v>61</v>
      </c>
      <c r="D52" s="8">
        <v>71</v>
      </c>
      <c r="E52" s="8">
        <v>50</v>
      </c>
      <c r="F52" s="8">
        <v>31</v>
      </c>
      <c r="G52" s="8">
        <v>2050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1">
        <v>14550000</v>
      </c>
      <c r="N52" s="8" t="s">
        <v>522</v>
      </c>
    </row>
    <row r="53" spans="1:14" ht="14.25">
      <c r="A53" s="8">
        <v>231</v>
      </c>
      <c r="B53" s="8">
        <v>30</v>
      </c>
      <c r="C53" s="8">
        <v>34</v>
      </c>
      <c r="D53" s="8">
        <v>12</v>
      </c>
      <c r="E53" s="8">
        <v>50</v>
      </c>
      <c r="F53" s="8">
        <v>11</v>
      </c>
      <c r="G53" s="8">
        <v>2050</v>
      </c>
      <c r="H53" s="8">
        <v>16807</v>
      </c>
      <c r="I53" s="8">
        <v>0</v>
      </c>
      <c r="J53" s="8">
        <v>0</v>
      </c>
      <c r="K53" s="8">
        <v>0</v>
      </c>
      <c r="L53" s="8">
        <v>34</v>
      </c>
      <c r="M53" s="1">
        <v>328000</v>
      </c>
      <c r="N53" s="8" t="s">
        <v>568</v>
      </c>
    </row>
    <row r="54" spans="1:14" ht="14.25">
      <c r="A54" s="8">
        <v>231</v>
      </c>
      <c r="B54" s="8">
        <v>30</v>
      </c>
      <c r="C54" s="8">
        <v>34</v>
      </c>
      <c r="D54" s="8">
        <v>12</v>
      </c>
      <c r="E54" s="8">
        <v>50</v>
      </c>
      <c r="F54" s="8">
        <v>31</v>
      </c>
      <c r="G54" s="8">
        <v>2050</v>
      </c>
      <c r="H54" s="8">
        <v>16807</v>
      </c>
      <c r="I54" s="8">
        <v>0</v>
      </c>
      <c r="J54" s="8">
        <v>0</v>
      </c>
      <c r="K54" s="8">
        <v>0</v>
      </c>
      <c r="L54" s="8">
        <v>34</v>
      </c>
      <c r="M54" s="1">
        <v>82000</v>
      </c>
      <c r="N54" s="8" t="s">
        <v>569</v>
      </c>
    </row>
    <row r="55" spans="1:14" ht="14.25">
      <c r="A55" s="8">
        <v>231</v>
      </c>
      <c r="B55" s="8">
        <v>30</v>
      </c>
      <c r="C55" s="8">
        <v>34</v>
      </c>
      <c r="D55" s="8">
        <v>12</v>
      </c>
      <c r="E55" s="8">
        <v>50</v>
      </c>
      <c r="F55" s="8">
        <v>32</v>
      </c>
      <c r="G55" s="8">
        <v>2050</v>
      </c>
      <c r="H55" s="8">
        <v>16807</v>
      </c>
      <c r="I55" s="8">
        <v>0</v>
      </c>
      <c r="J55" s="8">
        <v>0</v>
      </c>
      <c r="K55" s="8">
        <v>0</v>
      </c>
      <c r="L55" s="8">
        <v>34</v>
      </c>
      <c r="M55" s="1">
        <v>29500</v>
      </c>
      <c r="N55" s="8" t="s">
        <v>570</v>
      </c>
    </row>
    <row r="56" spans="1:14" ht="14.25">
      <c r="A56" s="8">
        <v>231</v>
      </c>
      <c r="B56" s="8">
        <v>30</v>
      </c>
      <c r="C56" s="8">
        <v>36</v>
      </c>
      <c r="D56" s="8">
        <v>13</v>
      </c>
      <c r="E56" s="8">
        <v>50</v>
      </c>
      <c r="F56" s="8">
        <v>11</v>
      </c>
      <c r="G56" s="8">
        <v>2050</v>
      </c>
      <c r="H56" s="8">
        <v>13001</v>
      </c>
      <c r="I56" s="8">
        <v>0</v>
      </c>
      <c r="J56" s="8">
        <v>0</v>
      </c>
      <c r="K56" s="8">
        <v>0</v>
      </c>
      <c r="L56" s="8">
        <v>33</v>
      </c>
      <c r="M56" s="1">
        <v>497000</v>
      </c>
      <c r="N56" s="8" t="s">
        <v>567</v>
      </c>
    </row>
    <row r="57" spans="1:14" ht="14.25">
      <c r="A57" s="8">
        <v>231</v>
      </c>
      <c r="B57" s="8">
        <v>30</v>
      </c>
      <c r="C57" s="8">
        <v>36</v>
      </c>
      <c r="D57" s="8">
        <v>13</v>
      </c>
      <c r="E57" s="8">
        <v>50</v>
      </c>
      <c r="F57" s="8">
        <v>31</v>
      </c>
      <c r="G57" s="8">
        <v>2050</v>
      </c>
      <c r="H57" s="8">
        <v>13001</v>
      </c>
      <c r="I57" s="8">
        <v>0</v>
      </c>
      <c r="J57" s="8">
        <v>0</v>
      </c>
      <c r="K57" s="8">
        <v>0</v>
      </c>
      <c r="L57" s="8">
        <v>33</v>
      </c>
      <c r="M57" s="1">
        <v>124250</v>
      </c>
      <c r="N57" s="8" t="s">
        <v>673</v>
      </c>
    </row>
    <row r="58" spans="1:14" ht="14.25">
      <c r="A58" s="8">
        <v>231</v>
      </c>
      <c r="B58" s="8">
        <v>30</v>
      </c>
      <c r="C58" s="8">
        <v>36</v>
      </c>
      <c r="D58" s="8">
        <v>13</v>
      </c>
      <c r="E58" s="8">
        <v>50</v>
      </c>
      <c r="F58" s="8">
        <v>32</v>
      </c>
      <c r="G58" s="8">
        <v>2050</v>
      </c>
      <c r="H58" s="8">
        <v>13001</v>
      </c>
      <c r="I58" s="8">
        <v>0</v>
      </c>
      <c r="J58" s="8">
        <v>0</v>
      </c>
      <c r="K58" s="8">
        <v>0</v>
      </c>
      <c r="L58" s="8">
        <v>33</v>
      </c>
      <c r="M58" s="1">
        <v>44730</v>
      </c>
      <c r="N58" s="8" t="s">
        <v>566</v>
      </c>
    </row>
    <row r="59" spans="1:14" ht="14.25">
      <c r="A59" s="8">
        <v>231</v>
      </c>
      <c r="B59" s="8">
        <v>30</v>
      </c>
      <c r="C59" s="8">
        <v>61</v>
      </c>
      <c r="D59" s="8">
        <v>71</v>
      </c>
      <c r="E59" s="8">
        <v>50</v>
      </c>
      <c r="F59" s="8">
        <v>32</v>
      </c>
      <c r="G59" s="8">
        <v>2050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1">
        <v>5238000</v>
      </c>
      <c r="N59" s="8" t="s">
        <v>523</v>
      </c>
    </row>
    <row r="60" spans="1:14" ht="14.25">
      <c r="A60" s="8">
        <v>231</v>
      </c>
      <c r="B60" s="8">
        <v>30</v>
      </c>
      <c r="C60" s="8">
        <v>61</v>
      </c>
      <c r="D60" s="8">
        <v>12</v>
      </c>
      <c r="E60" s="8">
        <v>51</v>
      </c>
      <c r="F60" s="8">
        <v>73</v>
      </c>
      <c r="G60" s="8">
        <v>2050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1">
        <v>30000</v>
      </c>
      <c r="N60" s="8" t="s">
        <v>519</v>
      </c>
    </row>
    <row r="61" spans="1:14" ht="14.25">
      <c r="A61" s="8">
        <v>231</v>
      </c>
      <c r="B61" s="8">
        <v>30</v>
      </c>
      <c r="C61" s="8">
        <v>61</v>
      </c>
      <c r="D61" s="8">
        <v>12</v>
      </c>
      <c r="E61" s="8">
        <v>50</v>
      </c>
      <c r="F61" s="8">
        <v>23</v>
      </c>
      <c r="G61" s="8">
        <v>2050</v>
      </c>
      <c r="H61" s="8"/>
      <c r="I61" s="8">
        <v>0</v>
      </c>
      <c r="J61" s="8">
        <v>0</v>
      </c>
      <c r="K61" s="8">
        <v>0</v>
      </c>
      <c r="L61" s="8">
        <v>0</v>
      </c>
      <c r="M61" s="1">
        <v>2700000</v>
      </c>
      <c r="N61" s="8" t="s">
        <v>516</v>
      </c>
    </row>
    <row r="62" spans="1:14" ht="14.25">
      <c r="A62" s="8">
        <v>231</v>
      </c>
      <c r="B62" s="8">
        <v>30</v>
      </c>
      <c r="C62" s="8">
        <v>61</v>
      </c>
      <c r="D62" s="8">
        <v>12</v>
      </c>
      <c r="E62" s="8">
        <v>51</v>
      </c>
      <c r="F62" s="8">
        <v>67</v>
      </c>
      <c r="G62" s="8">
        <v>2050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1">
        <v>3000</v>
      </c>
      <c r="N62" s="8" t="s">
        <v>674</v>
      </c>
    </row>
    <row r="63" spans="1:14" ht="14.25">
      <c r="A63" s="8">
        <v>231</v>
      </c>
      <c r="B63" s="8">
        <v>30</v>
      </c>
      <c r="C63" s="8">
        <v>61</v>
      </c>
      <c r="D63" s="8">
        <v>12</v>
      </c>
      <c r="E63" s="8">
        <v>50</v>
      </c>
      <c r="F63" s="8">
        <v>31</v>
      </c>
      <c r="G63" s="8">
        <v>2050</v>
      </c>
      <c r="H63" s="8"/>
      <c r="I63" s="8">
        <v>0</v>
      </c>
      <c r="J63" s="8">
        <v>0</v>
      </c>
      <c r="K63" s="8">
        <v>0</v>
      </c>
      <c r="L63" s="8">
        <v>0</v>
      </c>
      <c r="M63" s="1">
        <v>675000</v>
      </c>
      <c r="N63" s="8" t="s">
        <v>517</v>
      </c>
    </row>
    <row r="64" spans="1:14" ht="14.25">
      <c r="A64" s="8">
        <v>231</v>
      </c>
      <c r="B64" s="8">
        <v>30</v>
      </c>
      <c r="C64" s="8">
        <v>61</v>
      </c>
      <c r="D64" s="8">
        <v>12</v>
      </c>
      <c r="E64" s="8">
        <v>51</v>
      </c>
      <c r="F64" s="8">
        <v>76</v>
      </c>
      <c r="G64" s="8">
        <v>2050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1">
        <v>3000</v>
      </c>
      <c r="N64" s="8" t="s">
        <v>675</v>
      </c>
    </row>
    <row r="65" spans="1:14" ht="14.25">
      <c r="A65" s="8">
        <v>231</v>
      </c>
      <c r="B65" s="8">
        <v>30</v>
      </c>
      <c r="C65" s="8">
        <v>61</v>
      </c>
      <c r="D65" s="8">
        <v>12</v>
      </c>
      <c r="E65" s="8">
        <v>50</v>
      </c>
      <c r="F65" s="8">
        <v>32</v>
      </c>
      <c r="G65" s="8">
        <v>2050</v>
      </c>
      <c r="H65" s="8"/>
      <c r="I65" s="8">
        <v>0</v>
      </c>
      <c r="J65" s="8">
        <v>0</v>
      </c>
      <c r="K65" s="8">
        <v>0</v>
      </c>
      <c r="L65" s="8">
        <v>0</v>
      </c>
      <c r="M65" s="1">
        <v>243000</v>
      </c>
      <c r="N65" s="8" t="s">
        <v>518</v>
      </c>
    </row>
    <row r="66" spans="1:14" ht="14.25">
      <c r="A66" s="8">
        <v>231</v>
      </c>
      <c r="B66" s="8">
        <v>30</v>
      </c>
      <c r="C66" s="8">
        <v>61</v>
      </c>
      <c r="D66" s="8">
        <v>71</v>
      </c>
      <c r="E66" s="8">
        <v>51</v>
      </c>
      <c r="F66" s="8">
        <v>37</v>
      </c>
      <c r="G66" s="8">
        <v>2055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1">
        <v>300000</v>
      </c>
      <c r="N66" s="8" t="s">
        <v>527</v>
      </c>
    </row>
    <row r="67" spans="1:14" ht="14.25">
      <c r="A67" s="8">
        <v>231</v>
      </c>
      <c r="B67" s="8">
        <v>30</v>
      </c>
      <c r="C67" s="8">
        <v>61</v>
      </c>
      <c r="D67" s="8">
        <v>71</v>
      </c>
      <c r="E67" s="8">
        <v>51</v>
      </c>
      <c r="F67" s="8">
        <v>39</v>
      </c>
      <c r="G67" s="8">
        <v>2055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1">
        <v>200000</v>
      </c>
      <c r="N67" s="8" t="s">
        <v>529</v>
      </c>
    </row>
    <row r="68" spans="1:14" ht="14.25">
      <c r="A68" s="8">
        <v>231</v>
      </c>
      <c r="B68" s="8">
        <v>30</v>
      </c>
      <c r="C68" s="8">
        <v>61</v>
      </c>
      <c r="D68" s="8">
        <v>71</v>
      </c>
      <c r="E68" s="8">
        <v>51</v>
      </c>
      <c r="F68" s="8">
        <v>69</v>
      </c>
      <c r="G68" s="8">
        <v>2055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">
        <v>1150000</v>
      </c>
      <c r="N68" s="8" t="s">
        <v>536</v>
      </c>
    </row>
    <row r="69" spans="1:14" ht="14.25">
      <c r="A69" s="8">
        <v>231</v>
      </c>
      <c r="B69" s="8">
        <v>30</v>
      </c>
      <c r="C69" s="8">
        <v>61</v>
      </c>
      <c r="D69" s="8">
        <v>71</v>
      </c>
      <c r="E69" s="8">
        <v>51</v>
      </c>
      <c r="F69" s="8">
        <v>71</v>
      </c>
      <c r="G69" s="8">
        <v>2055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1">
        <v>50000</v>
      </c>
      <c r="N69" s="8" t="s">
        <v>515</v>
      </c>
    </row>
    <row r="70" spans="1:14" ht="14.25">
      <c r="A70" s="8">
        <v>231</v>
      </c>
      <c r="B70" s="8">
        <v>30</v>
      </c>
      <c r="C70" s="8">
        <v>61</v>
      </c>
      <c r="D70" s="8">
        <v>71</v>
      </c>
      <c r="E70" s="8">
        <v>51</v>
      </c>
      <c r="F70" s="8">
        <v>72</v>
      </c>
      <c r="G70" s="8">
        <v>2055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1">
        <v>350000</v>
      </c>
      <c r="N70" s="8" t="s">
        <v>538</v>
      </c>
    </row>
    <row r="71" spans="1:14" ht="14.25">
      <c r="A71" s="8">
        <v>231</v>
      </c>
      <c r="B71" s="8">
        <v>30</v>
      </c>
      <c r="C71" s="8">
        <v>61</v>
      </c>
      <c r="D71" s="8">
        <v>71</v>
      </c>
      <c r="E71" s="8">
        <v>51</v>
      </c>
      <c r="F71" s="8">
        <v>69</v>
      </c>
      <c r="G71" s="8">
        <v>2055</v>
      </c>
      <c r="H71" s="8">
        <v>0</v>
      </c>
      <c r="I71" s="8">
        <v>0</v>
      </c>
      <c r="J71" s="8">
        <v>0</v>
      </c>
      <c r="K71" s="8">
        <v>0</v>
      </c>
      <c r="L71" s="8">
        <v>35</v>
      </c>
      <c r="M71" s="1">
        <v>150000</v>
      </c>
      <c r="N71" s="8" t="s">
        <v>678</v>
      </c>
    </row>
    <row r="72" spans="1:14" ht="14.25">
      <c r="A72" s="8">
        <v>231</v>
      </c>
      <c r="B72" s="8">
        <v>30</v>
      </c>
      <c r="C72" s="8">
        <v>61</v>
      </c>
      <c r="D72" s="8">
        <v>71</v>
      </c>
      <c r="E72" s="8">
        <v>51</v>
      </c>
      <c r="F72" s="8">
        <v>69</v>
      </c>
      <c r="G72" s="8">
        <v>2055</v>
      </c>
      <c r="H72" s="8">
        <v>0</v>
      </c>
      <c r="I72" s="8">
        <v>0</v>
      </c>
      <c r="J72" s="8">
        <v>0</v>
      </c>
      <c r="K72" s="8">
        <v>0</v>
      </c>
      <c r="L72" s="8">
        <v>4</v>
      </c>
      <c r="M72" s="1">
        <v>500000</v>
      </c>
      <c r="N72" s="8" t="s">
        <v>677</v>
      </c>
    </row>
    <row r="73" spans="1:14" ht="14.25">
      <c r="A73" s="8">
        <v>231</v>
      </c>
      <c r="B73" s="8">
        <v>30</v>
      </c>
      <c r="C73" s="30">
        <v>61</v>
      </c>
      <c r="D73" s="30">
        <v>71</v>
      </c>
      <c r="E73" s="30">
        <v>53</v>
      </c>
      <c r="F73" s="30">
        <v>61</v>
      </c>
      <c r="G73" s="30">
        <v>2059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1">
        <v>10000</v>
      </c>
      <c r="N73" s="8" t="s">
        <v>544</v>
      </c>
    </row>
    <row r="74" spans="1:14" ht="14.25">
      <c r="A74" s="30">
        <v>231</v>
      </c>
      <c r="B74" s="30">
        <v>30</v>
      </c>
      <c r="C74" s="28">
        <v>61</v>
      </c>
      <c r="D74" s="28">
        <v>71</v>
      </c>
      <c r="E74" s="28">
        <v>51</v>
      </c>
      <c r="F74" s="28">
        <v>73</v>
      </c>
      <c r="G74" s="30">
        <v>2059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1">
        <v>300000</v>
      </c>
      <c r="N74" s="29" t="s">
        <v>539</v>
      </c>
    </row>
    <row r="75" spans="1:14" ht="14.25">
      <c r="A75" s="30">
        <v>231</v>
      </c>
      <c r="B75" s="30">
        <v>30</v>
      </c>
      <c r="C75" s="28">
        <v>36</v>
      </c>
      <c r="D75" s="28">
        <v>39</v>
      </c>
      <c r="E75" s="28">
        <v>53</v>
      </c>
      <c r="F75" s="28">
        <v>29</v>
      </c>
      <c r="G75" s="30">
        <v>2059</v>
      </c>
      <c r="H75" s="30">
        <v>42558</v>
      </c>
      <c r="I75" s="30">
        <v>0</v>
      </c>
      <c r="J75" s="30">
        <v>0</v>
      </c>
      <c r="K75" s="30">
        <v>0</v>
      </c>
      <c r="L75" s="30">
        <v>0</v>
      </c>
      <c r="M75" s="1">
        <v>140000</v>
      </c>
      <c r="N75" s="29" t="s">
        <v>418</v>
      </c>
    </row>
    <row r="76" spans="1:14" ht="14.25">
      <c r="A76" s="30">
        <v>231</v>
      </c>
      <c r="B76" s="30">
        <v>30</v>
      </c>
      <c r="C76" s="28">
        <v>33</v>
      </c>
      <c r="D76" s="28">
        <v>22</v>
      </c>
      <c r="E76" s="28">
        <v>53</v>
      </c>
      <c r="F76" s="28">
        <v>29</v>
      </c>
      <c r="G76" s="30">
        <v>2059</v>
      </c>
      <c r="H76" s="30">
        <v>42934</v>
      </c>
      <c r="I76" s="30">
        <v>0</v>
      </c>
      <c r="J76" s="30">
        <v>0</v>
      </c>
      <c r="K76" s="30">
        <v>0</v>
      </c>
      <c r="L76" s="30">
        <v>0</v>
      </c>
      <c r="M76" s="1">
        <v>75000</v>
      </c>
      <c r="N76" s="29" t="s">
        <v>256</v>
      </c>
    </row>
    <row r="77" spans="1:14" ht="14.25">
      <c r="A77" s="30">
        <v>231</v>
      </c>
      <c r="B77" s="30">
        <v>30</v>
      </c>
      <c r="C77" s="8">
        <v>61</v>
      </c>
      <c r="D77" s="8">
        <v>71</v>
      </c>
      <c r="E77" s="8">
        <v>52</v>
      </c>
      <c r="F77" s="8">
        <v>22</v>
      </c>
      <c r="G77" s="30">
        <v>2059</v>
      </c>
      <c r="H77" s="30">
        <v>48603</v>
      </c>
      <c r="I77" s="30">
        <v>0</v>
      </c>
      <c r="J77" s="30">
        <v>0</v>
      </c>
      <c r="K77" s="30">
        <v>0</v>
      </c>
      <c r="L77" s="30">
        <v>0</v>
      </c>
      <c r="M77" s="1">
        <v>3000</v>
      </c>
      <c r="N77" s="8" t="s">
        <v>542</v>
      </c>
    </row>
    <row r="78" spans="1:14" ht="14.25">
      <c r="A78" s="11">
        <v>231</v>
      </c>
      <c r="B78" s="11">
        <v>30</v>
      </c>
      <c r="C78" s="12">
        <v>61</v>
      </c>
      <c r="D78" s="12">
        <v>71</v>
      </c>
      <c r="E78" s="12">
        <v>51</v>
      </c>
      <c r="F78" s="12">
        <v>37</v>
      </c>
      <c r="G78" s="13">
        <v>2059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4">
        <v>400000</v>
      </c>
      <c r="N78" s="15" t="s">
        <v>528</v>
      </c>
    </row>
    <row r="79" spans="1:14" ht="14.25">
      <c r="A79" s="8">
        <v>231</v>
      </c>
      <c r="B79" s="8">
        <v>30</v>
      </c>
      <c r="C79" s="8">
        <v>61</v>
      </c>
      <c r="D79" s="8">
        <v>71</v>
      </c>
      <c r="E79" s="8">
        <v>51</v>
      </c>
      <c r="F79" s="8">
        <v>69</v>
      </c>
      <c r="G79" s="8">
        <v>2059</v>
      </c>
      <c r="H79" s="8">
        <v>0</v>
      </c>
      <c r="I79" s="30">
        <v>0</v>
      </c>
      <c r="J79" s="30">
        <v>0</v>
      </c>
      <c r="K79" s="30">
        <v>0</v>
      </c>
      <c r="L79" s="30">
        <v>4</v>
      </c>
      <c r="M79" s="1">
        <f>300000-65000</f>
        <v>235000</v>
      </c>
      <c r="N79" s="8" t="s">
        <v>537</v>
      </c>
    </row>
    <row r="80" spans="1:14" ht="14.25">
      <c r="A80" s="4">
        <v>231</v>
      </c>
      <c r="B80" s="4">
        <v>30</v>
      </c>
      <c r="C80" s="6">
        <v>21</v>
      </c>
      <c r="D80" s="6">
        <v>43</v>
      </c>
      <c r="E80" s="6">
        <v>51</v>
      </c>
      <c r="F80" s="6">
        <v>69</v>
      </c>
      <c r="G80" s="4">
        <v>2059</v>
      </c>
      <c r="H80" s="4">
        <v>18669</v>
      </c>
      <c r="I80" s="4">
        <v>0</v>
      </c>
      <c r="J80" s="4">
        <v>0</v>
      </c>
      <c r="K80" s="4">
        <v>0</v>
      </c>
      <c r="L80" s="4">
        <v>0</v>
      </c>
      <c r="M80" s="1">
        <v>10000</v>
      </c>
      <c r="N80" s="7" t="s">
        <v>195</v>
      </c>
    </row>
    <row r="81" spans="1:14" ht="14.25">
      <c r="A81" s="25">
        <v>231</v>
      </c>
      <c r="B81" s="25">
        <v>30</v>
      </c>
      <c r="C81" s="25">
        <v>21</v>
      </c>
      <c r="D81" s="25">
        <v>43</v>
      </c>
      <c r="E81" s="25">
        <v>51</v>
      </c>
      <c r="F81" s="25">
        <v>62</v>
      </c>
      <c r="G81" s="25">
        <v>2059</v>
      </c>
      <c r="H81" s="25">
        <v>18669</v>
      </c>
      <c r="I81" s="25">
        <v>0</v>
      </c>
      <c r="J81" s="25">
        <v>0</v>
      </c>
      <c r="K81" s="25">
        <v>0</v>
      </c>
      <c r="L81" s="25">
        <v>0</v>
      </c>
      <c r="M81" s="1">
        <v>2000</v>
      </c>
      <c r="N81" s="25" t="s">
        <v>191</v>
      </c>
    </row>
    <row r="82" spans="1:14" ht="14.25">
      <c r="A82" s="25">
        <v>231</v>
      </c>
      <c r="B82" s="25">
        <v>30</v>
      </c>
      <c r="C82" s="25">
        <v>21</v>
      </c>
      <c r="D82" s="25">
        <v>43</v>
      </c>
      <c r="E82" s="25">
        <v>51</v>
      </c>
      <c r="F82" s="25">
        <v>51</v>
      </c>
      <c r="G82" s="25">
        <v>2059</v>
      </c>
      <c r="H82" s="25">
        <v>18669</v>
      </c>
      <c r="I82" s="25">
        <v>0</v>
      </c>
      <c r="J82" s="25">
        <v>0</v>
      </c>
      <c r="K82" s="25">
        <v>0</v>
      </c>
      <c r="L82" s="25">
        <v>0</v>
      </c>
      <c r="M82" s="1">
        <v>2000</v>
      </c>
      <c r="N82" s="25" t="s">
        <v>186</v>
      </c>
    </row>
    <row r="83" spans="1:14" ht="14.25">
      <c r="A83" s="25">
        <v>231</v>
      </c>
      <c r="B83" s="25">
        <v>30</v>
      </c>
      <c r="C83" s="25">
        <v>21</v>
      </c>
      <c r="D83" s="25">
        <v>43</v>
      </c>
      <c r="E83" s="25">
        <v>51</v>
      </c>
      <c r="F83" s="25">
        <v>37</v>
      </c>
      <c r="G83" s="25">
        <v>2059</v>
      </c>
      <c r="H83" s="25">
        <v>18667</v>
      </c>
      <c r="I83" s="25">
        <v>0</v>
      </c>
      <c r="J83" s="25">
        <v>0</v>
      </c>
      <c r="K83" s="25">
        <v>0</v>
      </c>
      <c r="L83" s="25">
        <v>0</v>
      </c>
      <c r="M83" s="1">
        <v>20000</v>
      </c>
      <c r="N83" s="25" t="s">
        <v>178</v>
      </c>
    </row>
    <row r="84" spans="1:14" ht="14.25">
      <c r="A84" s="25">
        <v>231</v>
      </c>
      <c r="B84" s="25">
        <v>30</v>
      </c>
      <c r="C84" s="25">
        <v>21</v>
      </c>
      <c r="D84" s="25">
        <v>43</v>
      </c>
      <c r="E84" s="25">
        <v>51</v>
      </c>
      <c r="F84" s="25">
        <v>39</v>
      </c>
      <c r="G84" s="25">
        <v>2059</v>
      </c>
      <c r="H84" s="25">
        <v>18667</v>
      </c>
      <c r="I84" s="25">
        <v>0</v>
      </c>
      <c r="J84" s="25">
        <v>0</v>
      </c>
      <c r="K84" s="25">
        <v>0</v>
      </c>
      <c r="L84" s="25">
        <v>0</v>
      </c>
      <c r="M84" s="1">
        <v>30000</v>
      </c>
      <c r="N84" s="25" t="s">
        <v>184</v>
      </c>
    </row>
    <row r="85" spans="1:14" ht="14.25">
      <c r="A85" s="4">
        <v>231</v>
      </c>
      <c r="B85" s="4">
        <v>30</v>
      </c>
      <c r="C85" s="6">
        <v>21</v>
      </c>
      <c r="D85" s="6">
        <v>43</v>
      </c>
      <c r="E85" s="6">
        <v>51</v>
      </c>
      <c r="F85" s="6">
        <v>69</v>
      </c>
      <c r="G85" s="4">
        <v>2059</v>
      </c>
      <c r="H85" s="4">
        <v>18667</v>
      </c>
      <c r="I85" s="4">
        <v>0</v>
      </c>
      <c r="J85" s="4">
        <v>0</v>
      </c>
      <c r="K85" s="4">
        <v>0</v>
      </c>
      <c r="L85" s="4">
        <v>0</v>
      </c>
      <c r="M85" s="1">
        <v>10000</v>
      </c>
      <c r="N85" s="7" t="s">
        <v>194</v>
      </c>
    </row>
    <row r="86" spans="1:14" ht="14.25">
      <c r="A86" s="4">
        <v>231</v>
      </c>
      <c r="B86" s="4">
        <v>30</v>
      </c>
      <c r="C86" s="6">
        <v>21</v>
      </c>
      <c r="D86" s="6">
        <v>43</v>
      </c>
      <c r="E86" s="6">
        <v>51</v>
      </c>
      <c r="F86" s="6">
        <v>71</v>
      </c>
      <c r="G86" s="4">
        <v>2059</v>
      </c>
      <c r="H86" s="4">
        <v>18667</v>
      </c>
      <c r="I86" s="4">
        <v>0</v>
      </c>
      <c r="J86" s="4">
        <v>0</v>
      </c>
      <c r="K86" s="4">
        <v>0</v>
      </c>
      <c r="L86" s="4">
        <v>0</v>
      </c>
      <c r="M86" s="1">
        <v>10000</v>
      </c>
      <c r="N86" s="7" t="s">
        <v>681</v>
      </c>
    </row>
    <row r="87" spans="1:14" ht="14.25">
      <c r="A87" s="25">
        <v>231</v>
      </c>
      <c r="B87" s="25">
        <v>30</v>
      </c>
      <c r="C87" s="25">
        <v>21</v>
      </c>
      <c r="D87" s="25">
        <v>43</v>
      </c>
      <c r="E87" s="25">
        <v>51</v>
      </c>
      <c r="F87" s="25">
        <v>62</v>
      </c>
      <c r="G87" s="25">
        <v>2059</v>
      </c>
      <c r="H87" s="25">
        <v>18667</v>
      </c>
      <c r="I87" s="25">
        <v>0</v>
      </c>
      <c r="J87" s="25">
        <v>0</v>
      </c>
      <c r="K87" s="25">
        <v>0</v>
      </c>
      <c r="L87" s="25">
        <v>0</v>
      </c>
      <c r="M87" s="1">
        <v>20000</v>
      </c>
      <c r="N87" s="25" t="s">
        <v>190</v>
      </c>
    </row>
    <row r="88" spans="1:14" ht="14.25">
      <c r="A88" s="25">
        <v>231</v>
      </c>
      <c r="B88" s="25">
        <v>30</v>
      </c>
      <c r="C88" s="25">
        <v>21</v>
      </c>
      <c r="D88" s="25">
        <v>43</v>
      </c>
      <c r="E88" s="25">
        <v>51</v>
      </c>
      <c r="F88" s="25">
        <v>37</v>
      </c>
      <c r="G88" s="25">
        <v>2059</v>
      </c>
      <c r="H88" s="25">
        <v>18669</v>
      </c>
      <c r="I88" s="25">
        <v>0</v>
      </c>
      <c r="J88" s="25">
        <v>0</v>
      </c>
      <c r="K88" s="25">
        <v>0</v>
      </c>
      <c r="L88" s="25">
        <v>0</v>
      </c>
      <c r="M88" s="1">
        <v>2500</v>
      </c>
      <c r="N88" s="25" t="s">
        <v>680</v>
      </c>
    </row>
    <row r="89" spans="1:14" ht="14.25">
      <c r="A89" s="25">
        <v>231</v>
      </c>
      <c r="B89" s="25">
        <v>30</v>
      </c>
      <c r="C89" s="25">
        <v>61</v>
      </c>
      <c r="D89" s="25">
        <v>71</v>
      </c>
      <c r="E89" s="25">
        <v>51</v>
      </c>
      <c r="F89" s="25">
        <v>71</v>
      </c>
      <c r="G89" s="25">
        <v>2059</v>
      </c>
      <c r="H89" s="25">
        <v>0</v>
      </c>
      <c r="I89" s="4">
        <v>0</v>
      </c>
      <c r="J89" s="4">
        <v>0</v>
      </c>
      <c r="K89" s="4">
        <v>0</v>
      </c>
      <c r="L89" s="4">
        <v>60</v>
      </c>
      <c r="M89" s="1">
        <v>150000</v>
      </c>
      <c r="N89" s="25" t="s">
        <v>686</v>
      </c>
    </row>
    <row r="90" spans="1:14" ht="14.25">
      <c r="A90" s="25">
        <v>231</v>
      </c>
      <c r="B90" s="25">
        <v>30</v>
      </c>
      <c r="C90" s="25">
        <v>61</v>
      </c>
      <c r="D90" s="25">
        <v>71</v>
      </c>
      <c r="E90" s="25">
        <v>51</v>
      </c>
      <c r="F90" s="25">
        <v>63</v>
      </c>
      <c r="G90" s="25">
        <v>2059</v>
      </c>
      <c r="H90" s="25">
        <v>0</v>
      </c>
      <c r="I90" s="4">
        <v>0</v>
      </c>
      <c r="J90" s="4">
        <v>0</v>
      </c>
      <c r="K90" s="4">
        <v>0</v>
      </c>
      <c r="L90" s="4">
        <v>60</v>
      </c>
      <c r="M90" s="1">
        <v>70000</v>
      </c>
      <c r="N90" s="25" t="s">
        <v>572</v>
      </c>
    </row>
    <row r="91" spans="1:14" ht="14.25">
      <c r="A91" s="4">
        <v>231</v>
      </c>
      <c r="B91" s="4">
        <v>30</v>
      </c>
      <c r="C91" s="6">
        <v>61</v>
      </c>
      <c r="D91" s="6">
        <v>71</v>
      </c>
      <c r="E91" s="6">
        <v>51</v>
      </c>
      <c r="F91" s="6">
        <v>62</v>
      </c>
      <c r="G91" s="4">
        <v>2059</v>
      </c>
      <c r="H91" s="4">
        <v>0</v>
      </c>
      <c r="I91" s="4">
        <v>0</v>
      </c>
      <c r="J91" s="4">
        <v>0</v>
      </c>
      <c r="K91" s="4">
        <v>0</v>
      </c>
      <c r="L91" s="4">
        <v>60</v>
      </c>
      <c r="M91" s="1">
        <v>15000</v>
      </c>
      <c r="N91" s="7" t="s">
        <v>571</v>
      </c>
    </row>
    <row r="92" spans="1:14" ht="14.25">
      <c r="A92" s="11">
        <v>231</v>
      </c>
      <c r="B92" s="11">
        <v>30</v>
      </c>
      <c r="C92" s="12">
        <v>61</v>
      </c>
      <c r="D92" s="12">
        <v>71</v>
      </c>
      <c r="E92" s="12">
        <v>51</v>
      </c>
      <c r="F92" s="12">
        <v>36</v>
      </c>
      <c r="G92" s="13">
        <v>2059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4">
        <v>50000</v>
      </c>
      <c r="N92" s="15" t="s">
        <v>526</v>
      </c>
    </row>
    <row r="93" spans="1:14" ht="14.25">
      <c r="A93" s="25">
        <v>231</v>
      </c>
      <c r="B93" s="25">
        <v>30</v>
      </c>
      <c r="C93" s="25">
        <v>21</v>
      </c>
      <c r="D93" s="25">
        <v>43</v>
      </c>
      <c r="E93" s="25">
        <v>51</v>
      </c>
      <c r="F93" s="25">
        <v>36</v>
      </c>
      <c r="G93" s="25">
        <v>2059</v>
      </c>
      <c r="H93" s="25">
        <v>18667</v>
      </c>
      <c r="I93" s="25">
        <v>0</v>
      </c>
      <c r="J93" s="25">
        <v>0</v>
      </c>
      <c r="K93" s="25">
        <v>0</v>
      </c>
      <c r="L93" s="25">
        <v>0</v>
      </c>
      <c r="M93" s="1">
        <v>2000</v>
      </c>
      <c r="N93" s="25" t="s">
        <v>679</v>
      </c>
    </row>
    <row r="94" spans="1:14" ht="14.25">
      <c r="A94" s="25">
        <v>231</v>
      </c>
      <c r="B94" s="25">
        <v>30</v>
      </c>
      <c r="C94" s="25">
        <v>61</v>
      </c>
      <c r="D94" s="25">
        <v>71</v>
      </c>
      <c r="E94" s="25">
        <v>51</v>
      </c>
      <c r="F94" s="25">
        <v>66</v>
      </c>
      <c r="G94" s="25">
        <v>2059</v>
      </c>
      <c r="H94" s="25">
        <v>0</v>
      </c>
      <c r="I94" s="4">
        <v>0</v>
      </c>
      <c r="J94" s="4">
        <v>0</v>
      </c>
      <c r="K94" s="4">
        <v>0</v>
      </c>
      <c r="L94" s="4">
        <v>0</v>
      </c>
      <c r="M94" s="1">
        <v>1000000</v>
      </c>
      <c r="N94" s="25" t="s">
        <v>684</v>
      </c>
    </row>
    <row r="95" spans="1:14" ht="14.25">
      <c r="A95" s="4">
        <v>231</v>
      </c>
      <c r="B95" s="4">
        <v>30</v>
      </c>
      <c r="C95" s="6">
        <v>61</v>
      </c>
      <c r="D95" s="6">
        <v>71</v>
      </c>
      <c r="E95" s="6">
        <v>51</v>
      </c>
      <c r="F95" s="6">
        <v>42</v>
      </c>
      <c r="G95" s="4">
        <v>2059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1">
        <v>3000</v>
      </c>
      <c r="N95" s="7" t="s">
        <v>530</v>
      </c>
    </row>
    <row r="96" spans="1:14" ht="14.25">
      <c r="A96" s="4">
        <v>231</v>
      </c>
      <c r="B96" s="4">
        <v>30</v>
      </c>
      <c r="C96" s="6">
        <v>61</v>
      </c>
      <c r="D96" s="6">
        <v>71</v>
      </c>
      <c r="E96" s="6">
        <v>51</v>
      </c>
      <c r="F96" s="6">
        <v>33</v>
      </c>
      <c r="G96" s="4">
        <v>2059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1">
        <v>5000</v>
      </c>
      <c r="N96" s="7" t="s">
        <v>683</v>
      </c>
    </row>
    <row r="97" spans="1:14" ht="14.25">
      <c r="A97" s="4">
        <v>231</v>
      </c>
      <c r="B97" s="4">
        <v>30</v>
      </c>
      <c r="C97" s="6">
        <v>36</v>
      </c>
      <c r="D97" s="6">
        <v>39</v>
      </c>
      <c r="E97" s="6">
        <v>53</v>
      </c>
      <c r="F97" s="6">
        <v>29</v>
      </c>
      <c r="G97" s="4">
        <v>2059</v>
      </c>
      <c r="H97" s="4">
        <v>62601</v>
      </c>
      <c r="I97" s="4">
        <v>0</v>
      </c>
      <c r="J97" s="4">
        <v>0</v>
      </c>
      <c r="K97" s="4">
        <v>0</v>
      </c>
      <c r="L97" s="4">
        <v>0</v>
      </c>
      <c r="M97" s="1">
        <v>162350</v>
      </c>
      <c r="N97" s="7" t="s">
        <v>419</v>
      </c>
    </row>
    <row r="98" spans="1:14" ht="14.25">
      <c r="A98" s="4">
        <v>231</v>
      </c>
      <c r="B98" s="4">
        <v>30</v>
      </c>
      <c r="C98" s="6">
        <v>33</v>
      </c>
      <c r="D98" s="6">
        <v>22</v>
      </c>
      <c r="E98" s="6">
        <v>52</v>
      </c>
      <c r="F98" s="6">
        <v>29</v>
      </c>
      <c r="G98" s="4">
        <v>2059</v>
      </c>
      <c r="H98" s="4">
        <v>42655</v>
      </c>
      <c r="I98" s="4">
        <v>0</v>
      </c>
      <c r="J98" s="4">
        <v>0</v>
      </c>
      <c r="K98" s="4">
        <v>0</v>
      </c>
      <c r="L98" s="4">
        <v>0</v>
      </c>
      <c r="M98" s="1">
        <v>900000</v>
      </c>
      <c r="N98" s="7" t="s">
        <v>255</v>
      </c>
    </row>
    <row r="99" spans="1:14" ht="14.25">
      <c r="A99" s="4">
        <v>231</v>
      </c>
      <c r="B99" s="4">
        <v>30</v>
      </c>
      <c r="C99" s="6">
        <v>61</v>
      </c>
      <c r="D99" s="6">
        <v>71</v>
      </c>
      <c r="E99" s="6">
        <v>51</v>
      </c>
      <c r="F99" s="6">
        <v>92</v>
      </c>
      <c r="G99" s="4">
        <v>2059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1">
        <v>50000</v>
      </c>
      <c r="N99" s="7" t="s">
        <v>688</v>
      </c>
    </row>
    <row r="100" spans="1:14" ht="14.25">
      <c r="A100" s="25">
        <v>231</v>
      </c>
      <c r="B100" s="25">
        <v>30</v>
      </c>
      <c r="C100" s="25">
        <v>61</v>
      </c>
      <c r="D100" s="25">
        <v>71</v>
      </c>
      <c r="E100" s="25">
        <v>51</v>
      </c>
      <c r="F100" s="25">
        <v>64</v>
      </c>
      <c r="G100" s="25">
        <v>2059</v>
      </c>
      <c r="H100" s="25">
        <v>0</v>
      </c>
      <c r="I100" s="30">
        <v>0</v>
      </c>
      <c r="J100" s="30">
        <v>0</v>
      </c>
      <c r="K100" s="30">
        <v>0</v>
      </c>
      <c r="L100" s="30">
        <v>0</v>
      </c>
      <c r="M100" s="26">
        <v>3000</v>
      </c>
      <c r="N100" s="25" t="s">
        <v>534</v>
      </c>
    </row>
    <row r="101" spans="1:14" ht="14.25">
      <c r="A101" s="11">
        <v>231</v>
      </c>
      <c r="B101" s="11">
        <v>30</v>
      </c>
      <c r="C101" s="12">
        <v>61</v>
      </c>
      <c r="D101" s="12">
        <v>71</v>
      </c>
      <c r="E101" s="12">
        <v>51</v>
      </c>
      <c r="F101" s="12">
        <v>39</v>
      </c>
      <c r="G101" s="13">
        <v>2059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4">
        <v>602000</v>
      </c>
      <c r="N101" s="15" t="s">
        <v>529</v>
      </c>
    </row>
    <row r="102" spans="1:14" ht="14.25">
      <c r="A102" s="25">
        <v>231</v>
      </c>
      <c r="B102" s="25">
        <v>30</v>
      </c>
      <c r="C102" s="25">
        <v>61</v>
      </c>
      <c r="D102" s="25">
        <v>71</v>
      </c>
      <c r="E102" s="25">
        <v>51</v>
      </c>
      <c r="F102" s="25">
        <v>69</v>
      </c>
      <c r="G102" s="25">
        <v>2059</v>
      </c>
      <c r="H102" s="25">
        <v>0</v>
      </c>
      <c r="I102" s="30">
        <v>0</v>
      </c>
      <c r="J102" s="30">
        <v>0</v>
      </c>
      <c r="K102" s="30">
        <v>0</v>
      </c>
      <c r="L102" s="30">
        <v>0</v>
      </c>
      <c r="M102" s="26">
        <v>1700000</v>
      </c>
      <c r="N102" s="25" t="s">
        <v>536</v>
      </c>
    </row>
    <row r="103" spans="1:14" ht="14.25">
      <c r="A103" s="4">
        <v>231</v>
      </c>
      <c r="B103" s="4">
        <v>30</v>
      </c>
      <c r="C103" s="6">
        <v>25</v>
      </c>
      <c r="D103" s="6">
        <v>10</v>
      </c>
      <c r="E103" s="6">
        <v>52</v>
      </c>
      <c r="F103" s="6">
        <v>19</v>
      </c>
      <c r="G103" s="4">
        <v>2059</v>
      </c>
      <c r="H103" s="4">
        <v>49011</v>
      </c>
      <c r="I103" s="4">
        <v>0</v>
      </c>
      <c r="J103" s="4">
        <v>0</v>
      </c>
      <c r="K103" s="4">
        <v>0</v>
      </c>
      <c r="L103" s="4">
        <v>0</v>
      </c>
      <c r="M103" s="1">
        <v>20000</v>
      </c>
      <c r="N103" s="7" t="s">
        <v>219</v>
      </c>
    </row>
    <row r="104" spans="1:14" ht="14.25">
      <c r="A104" s="25">
        <v>231</v>
      </c>
      <c r="B104" s="25">
        <v>30</v>
      </c>
      <c r="C104" s="25">
        <v>61</v>
      </c>
      <c r="D104" s="25">
        <v>71</v>
      </c>
      <c r="E104" s="25">
        <v>51</v>
      </c>
      <c r="F104" s="25">
        <v>71</v>
      </c>
      <c r="G104" s="25">
        <v>2059</v>
      </c>
      <c r="H104" s="25">
        <v>0</v>
      </c>
      <c r="I104" s="4">
        <v>0</v>
      </c>
      <c r="J104" s="4">
        <v>0</v>
      </c>
      <c r="K104" s="4">
        <v>0</v>
      </c>
      <c r="L104" s="4">
        <v>0</v>
      </c>
      <c r="M104" s="1">
        <v>500000</v>
      </c>
      <c r="N104" s="25" t="s">
        <v>515</v>
      </c>
    </row>
    <row r="105" spans="1:14" ht="14.25">
      <c r="A105" s="4">
        <v>231</v>
      </c>
      <c r="B105" s="4">
        <v>30</v>
      </c>
      <c r="C105" s="6">
        <v>61</v>
      </c>
      <c r="D105" s="6">
        <v>71</v>
      </c>
      <c r="E105" s="6">
        <v>51</v>
      </c>
      <c r="F105" s="6">
        <v>79</v>
      </c>
      <c r="G105" s="4">
        <v>2059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">
        <v>5000</v>
      </c>
      <c r="N105" s="7" t="s">
        <v>622</v>
      </c>
    </row>
    <row r="106" spans="1:14" ht="14.25">
      <c r="A106" s="4">
        <v>231</v>
      </c>
      <c r="B106" s="4">
        <v>30</v>
      </c>
      <c r="C106" s="6">
        <v>62</v>
      </c>
      <c r="D106" s="6">
        <v>23</v>
      </c>
      <c r="E106" s="6">
        <v>55</v>
      </c>
      <c r="F106" s="6">
        <v>11</v>
      </c>
      <c r="G106" s="4">
        <v>2059</v>
      </c>
      <c r="H106" s="4">
        <v>49829</v>
      </c>
      <c r="I106" s="4">
        <v>0</v>
      </c>
      <c r="J106" s="4">
        <v>0</v>
      </c>
      <c r="K106" s="4">
        <v>0</v>
      </c>
      <c r="L106" s="4">
        <v>0</v>
      </c>
      <c r="M106" s="1">
        <v>62000</v>
      </c>
      <c r="N106" s="7" t="s">
        <v>549</v>
      </c>
    </row>
    <row r="107" spans="1:14" ht="14.25">
      <c r="A107" s="25">
        <v>231</v>
      </c>
      <c r="B107" s="25">
        <v>30</v>
      </c>
      <c r="C107" s="30">
        <v>61</v>
      </c>
      <c r="D107" s="30">
        <v>71</v>
      </c>
      <c r="E107" s="30">
        <v>53</v>
      </c>
      <c r="F107" s="30">
        <v>62</v>
      </c>
      <c r="G107" s="4">
        <v>2059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1">
        <v>25000</v>
      </c>
      <c r="N107" s="25" t="s">
        <v>545</v>
      </c>
    </row>
    <row r="108" spans="1:14" ht="14.25">
      <c r="A108" s="4">
        <v>231</v>
      </c>
      <c r="B108" s="4">
        <v>30</v>
      </c>
      <c r="C108" s="6">
        <v>55</v>
      </c>
      <c r="D108" s="6">
        <v>12</v>
      </c>
      <c r="E108" s="6">
        <v>51</v>
      </c>
      <c r="F108" s="6">
        <v>54</v>
      </c>
      <c r="G108" s="4">
        <v>2059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">
        <v>35000</v>
      </c>
      <c r="N108" s="7" t="s">
        <v>512</v>
      </c>
    </row>
    <row r="109" spans="1:14" ht="14.25">
      <c r="A109" s="30">
        <v>231</v>
      </c>
      <c r="B109" s="30">
        <v>30</v>
      </c>
      <c r="C109" s="28">
        <v>55</v>
      </c>
      <c r="D109" s="28">
        <v>12</v>
      </c>
      <c r="E109" s="28">
        <v>51</v>
      </c>
      <c r="F109" s="28">
        <v>39</v>
      </c>
      <c r="G109" s="30">
        <v>2059</v>
      </c>
      <c r="H109" s="30">
        <v>0</v>
      </c>
      <c r="I109" s="4">
        <v>0</v>
      </c>
      <c r="J109" s="4">
        <v>0</v>
      </c>
      <c r="K109" s="4">
        <v>0</v>
      </c>
      <c r="L109" s="4">
        <v>0</v>
      </c>
      <c r="M109" s="1">
        <v>30000</v>
      </c>
      <c r="N109" s="29" t="s">
        <v>510</v>
      </c>
    </row>
    <row r="110" spans="1:14" ht="14.25">
      <c r="A110" s="30">
        <v>231</v>
      </c>
      <c r="B110" s="30">
        <v>30</v>
      </c>
      <c r="C110" s="28">
        <v>55</v>
      </c>
      <c r="D110" s="28">
        <v>12</v>
      </c>
      <c r="E110" s="28">
        <v>51</v>
      </c>
      <c r="F110" s="28">
        <v>71</v>
      </c>
      <c r="G110" s="30">
        <v>2059</v>
      </c>
      <c r="H110" s="30">
        <v>0</v>
      </c>
      <c r="I110" s="4">
        <v>0</v>
      </c>
      <c r="J110" s="4">
        <v>0</v>
      </c>
      <c r="K110" s="4">
        <v>0</v>
      </c>
      <c r="L110" s="4">
        <v>0</v>
      </c>
      <c r="M110" s="1">
        <v>50000</v>
      </c>
      <c r="N110" s="29" t="s">
        <v>514</v>
      </c>
    </row>
    <row r="111" spans="1:14" ht="14.25">
      <c r="A111" s="30">
        <v>231</v>
      </c>
      <c r="B111" s="30">
        <v>30</v>
      </c>
      <c r="C111" s="28">
        <v>55</v>
      </c>
      <c r="D111" s="28">
        <v>12</v>
      </c>
      <c r="E111" s="28">
        <v>51</v>
      </c>
      <c r="F111" s="28">
        <v>53</v>
      </c>
      <c r="G111" s="30">
        <v>2059</v>
      </c>
      <c r="H111" s="30">
        <v>0</v>
      </c>
      <c r="I111" s="4">
        <v>0</v>
      </c>
      <c r="J111" s="4">
        <v>0</v>
      </c>
      <c r="K111" s="4">
        <v>0</v>
      </c>
      <c r="L111" s="4">
        <v>0</v>
      </c>
      <c r="M111" s="1">
        <v>50000</v>
      </c>
      <c r="N111" s="29" t="s">
        <v>511</v>
      </c>
    </row>
    <row r="112" spans="1:14" ht="14.25">
      <c r="A112" s="30">
        <v>231</v>
      </c>
      <c r="B112" s="30">
        <v>30</v>
      </c>
      <c r="C112" s="28">
        <v>55</v>
      </c>
      <c r="D112" s="28">
        <v>12</v>
      </c>
      <c r="E112" s="28">
        <v>51</v>
      </c>
      <c r="F112" s="28">
        <v>56</v>
      </c>
      <c r="G112" s="30">
        <v>2059</v>
      </c>
      <c r="H112" s="30">
        <v>0</v>
      </c>
      <c r="I112" s="4">
        <v>0</v>
      </c>
      <c r="J112" s="4">
        <v>0</v>
      </c>
      <c r="K112" s="4">
        <v>0</v>
      </c>
      <c r="L112" s="4">
        <v>0</v>
      </c>
      <c r="M112" s="1">
        <v>30000</v>
      </c>
      <c r="N112" s="29" t="s">
        <v>513</v>
      </c>
    </row>
    <row r="113" spans="1:14" ht="14.25">
      <c r="A113" s="30">
        <v>231</v>
      </c>
      <c r="B113" s="30">
        <v>30</v>
      </c>
      <c r="C113" s="28">
        <v>55</v>
      </c>
      <c r="D113" s="28">
        <v>12</v>
      </c>
      <c r="E113" s="28">
        <v>51</v>
      </c>
      <c r="F113" s="28">
        <v>69</v>
      </c>
      <c r="G113" s="30">
        <v>2059</v>
      </c>
      <c r="H113" s="30">
        <v>0</v>
      </c>
      <c r="I113" s="4">
        <v>0</v>
      </c>
      <c r="J113" s="4">
        <v>0</v>
      </c>
      <c r="K113" s="4">
        <v>0</v>
      </c>
      <c r="L113" s="4">
        <v>0</v>
      </c>
      <c r="M113" s="1">
        <v>48000</v>
      </c>
      <c r="N113" s="29" t="s">
        <v>621</v>
      </c>
    </row>
    <row r="114" spans="1:14" s="25" customFormat="1" ht="14.25">
      <c r="A114" s="30">
        <v>231</v>
      </c>
      <c r="B114" s="30">
        <v>30</v>
      </c>
      <c r="C114" s="28">
        <v>55</v>
      </c>
      <c r="D114" s="28">
        <v>12</v>
      </c>
      <c r="E114" s="28">
        <v>51</v>
      </c>
      <c r="F114" s="28">
        <v>51</v>
      </c>
      <c r="G114" s="30">
        <v>2059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26">
        <v>1500</v>
      </c>
      <c r="N114" s="29" t="s">
        <v>620</v>
      </c>
    </row>
    <row r="115" spans="1:14" ht="14.25">
      <c r="A115" s="30">
        <v>231</v>
      </c>
      <c r="B115" s="30">
        <v>30</v>
      </c>
      <c r="C115" s="28">
        <v>61</v>
      </c>
      <c r="D115" s="28">
        <v>71</v>
      </c>
      <c r="E115" s="28">
        <v>51</v>
      </c>
      <c r="F115" s="28">
        <v>56</v>
      </c>
      <c r="G115" s="30">
        <v>2059</v>
      </c>
      <c r="H115" s="30">
        <v>0</v>
      </c>
      <c r="I115" s="4">
        <v>0</v>
      </c>
      <c r="J115" s="4">
        <v>0</v>
      </c>
      <c r="K115" s="4">
        <v>0</v>
      </c>
      <c r="L115" s="4">
        <v>0</v>
      </c>
      <c r="M115" s="1">
        <v>300000</v>
      </c>
      <c r="N115" s="29" t="s">
        <v>531</v>
      </c>
    </row>
    <row r="116" spans="1:14" ht="14.25">
      <c r="A116" s="30">
        <v>231</v>
      </c>
      <c r="B116" s="30">
        <v>30</v>
      </c>
      <c r="C116" s="28">
        <v>61</v>
      </c>
      <c r="D116" s="28">
        <v>71</v>
      </c>
      <c r="E116" s="28">
        <v>51</v>
      </c>
      <c r="F116" s="28">
        <v>75</v>
      </c>
      <c r="G116" s="30">
        <v>2059</v>
      </c>
      <c r="H116" s="30">
        <v>0</v>
      </c>
      <c r="I116" s="4">
        <v>0</v>
      </c>
      <c r="J116" s="4">
        <v>0</v>
      </c>
      <c r="K116" s="4">
        <v>0</v>
      </c>
      <c r="L116" s="4">
        <v>0</v>
      </c>
      <c r="M116" s="1">
        <v>150000</v>
      </c>
      <c r="N116" s="29" t="s">
        <v>540</v>
      </c>
    </row>
    <row r="117" spans="1:14" ht="14.25">
      <c r="A117" s="30">
        <v>231</v>
      </c>
      <c r="B117" s="30">
        <v>30</v>
      </c>
      <c r="C117" s="28">
        <v>36</v>
      </c>
      <c r="D117" s="28">
        <v>32</v>
      </c>
      <c r="E117" s="28">
        <v>51</v>
      </c>
      <c r="F117" s="28">
        <v>92</v>
      </c>
      <c r="G117" s="30">
        <v>2059</v>
      </c>
      <c r="H117" s="30">
        <v>0</v>
      </c>
      <c r="I117" s="4">
        <v>0</v>
      </c>
      <c r="J117" s="4">
        <v>0</v>
      </c>
      <c r="K117" s="4">
        <v>0</v>
      </c>
      <c r="L117" s="4">
        <v>0</v>
      </c>
      <c r="M117" s="1">
        <v>100000</v>
      </c>
      <c r="N117" s="29" t="s">
        <v>399</v>
      </c>
    </row>
    <row r="118" spans="1:14" ht="14.25">
      <c r="A118" s="8">
        <v>231</v>
      </c>
      <c r="B118" s="8">
        <v>10</v>
      </c>
      <c r="C118" s="28">
        <v>63</v>
      </c>
      <c r="D118" s="28">
        <v>10</v>
      </c>
      <c r="E118" s="28">
        <v>51</v>
      </c>
      <c r="F118" s="28">
        <v>63</v>
      </c>
      <c r="G118" s="30">
        <v>2059</v>
      </c>
      <c r="H118" s="8">
        <v>0</v>
      </c>
      <c r="I118" s="4">
        <v>0</v>
      </c>
      <c r="J118" s="4">
        <v>0</v>
      </c>
      <c r="K118" s="4">
        <v>0</v>
      </c>
      <c r="L118" s="4">
        <v>0</v>
      </c>
      <c r="M118" s="1">
        <v>5000</v>
      </c>
      <c r="N118" s="29" t="s">
        <v>163</v>
      </c>
    </row>
    <row r="119" spans="1:14" ht="14.25">
      <c r="A119" s="25">
        <v>231</v>
      </c>
      <c r="B119" s="25">
        <v>14</v>
      </c>
      <c r="C119" s="6">
        <v>63</v>
      </c>
      <c r="D119" s="6">
        <v>10</v>
      </c>
      <c r="E119" s="6">
        <v>51</v>
      </c>
      <c r="F119" s="6">
        <v>63</v>
      </c>
      <c r="G119" s="4">
        <v>2059</v>
      </c>
      <c r="H119" s="25">
        <v>0</v>
      </c>
      <c r="I119" s="4">
        <v>0</v>
      </c>
      <c r="J119" s="4">
        <v>0</v>
      </c>
      <c r="K119" s="4">
        <v>0</v>
      </c>
      <c r="L119" s="4">
        <v>0</v>
      </c>
      <c r="M119" s="1">
        <v>1500</v>
      </c>
      <c r="N119" s="7" t="s">
        <v>163</v>
      </c>
    </row>
    <row r="120" spans="1:14" ht="14.25">
      <c r="A120" s="25">
        <v>231</v>
      </c>
      <c r="B120" s="25">
        <v>19</v>
      </c>
      <c r="C120" s="6">
        <v>63</v>
      </c>
      <c r="D120" s="6">
        <v>10</v>
      </c>
      <c r="E120" s="6">
        <v>51</v>
      </c>
      <c r="F120" s="6">
        <v>63</v>
      </c>
      <c r="G120" s="4">
        <v>2059</v>
      </c>
      <c r="H120" s="25">
        <v>0</v>
      </c>
      <c r="I120" s="4">
        <v>0</v>
      </c>
      <c r="J120" s="4">
        <v>0</v>
      </c>
      <c r="K120" s="4">
        <v>0</v>
      </c>
      <c r="L120" s="4">
        <v>0</v>
      </c>
      <c r="M120" s="1">
        <v>600</v>
      </c>
      <c r="N120" s="7" t="s">
        <v>163</v>
      </c>
    </row>
    <row r="121" spans="1:14" ht="14.25">
      <c r="A121" s="25">
        <v>231</v>
      </c>
      <c r="B121" s="25">
        <v>20</v>
      </c>
      <c r="C121" s="6">
        <v>63</v>
      </c>
      <c r="D121" s="6">
        <v>10</v>
      </c>
      <c r="E121" s="6">
        <v>51</v>
      </c>
      <c r="F121" s="6">
        <v>63</v>
      </c>
      <c r="G121" s="4">
        <v>2059</v>
      </c>
      <c r="H121" s="25">
        <v>60059</v>
      </c>
      <c r="I121" s="4">
        <v>0</v>
      </c>
      <c r="J121" s="4">
        <v>0</v>
      </c>
      <c r="K121" s="4">
        <v>0</v>
      </c>
      <c r="L121" s="4">
        <v>0</v>
      </c>
      <c r="M121" s="1">
        <v>19200</v>
      </c>
      <c r="N121" s="7" t="s">
        <v>163</v>
      </c>
    </row>
    <row r="122" spans="1:14" ht="14.25">
      <c r="A122" s="25">
        <v>231</v>
      </c>
      <c r="B122" s="25">
        <v>20</v>
      </c>
      <c r="C122" s="6">
        <v>63</v>
      </c>
      <c r="D122" s="6">
        <v>10</v>
      </c>
      <c r="E122" s="6">
        <v>51</v>
      </c>
      <c r="F122" s="6">
        <v>63</v>
      </c>
      <c r="G122" s="4">
        <v>2059</v>
      </c>
      <c r="H122" s="25">
        <v>60210</v>
      </c>
      <c r="I122" s="4">
        <v>0</v>
      </c>
      <c r="J122" s="4">
        <v>0</v>
      </c>
      <c r="K122" s="4">
        <v>0</v>
      </c>
      <c r="L122" s="4">
        <v>0</v>
      </c>
      <c r="M122" s="1">
        <v>19300</v>
      </c>
      <c r="N122" s="7" t="s">
        <v>163</v>
      </c>
    </row>
    <row r="123" spans="1:14" ht="14.25">
      <c r="A123" s="25">
        <v>231</v>
      </c>
      <c r="B123" s="25">
        <v>21</v>
      </c>
      <c r="C123" s="6">
        <v>63</v>
      </c>
      <c r="D123" s="6">
        <v>10</v>
      </c>
      <c r="E123" s="6">
        <v>51</v>
      </c>
      <c r="F123" s="6">
        <v>63</v>
      </c>
      <c r="G123" s="4">
        <v>2059</v>
      </c>
      <c r="H123" s="25">
        <v>60059</v>
      </c>
      <c r="I123" s="4">
        <v>0</v>
      </c>
      <c r="J123" s="4">
        <v>0</v>
      </c>
      <c r="K123" s="4">
        <v>0</v>
      </c>
      <c r="L123" s="4">
        <v>0</v>
      </c>
      <c r="M123" s="1">
        <v>1500</v>
      </c>
      <c r="N123" s="7" t="s">
        <v>163</v>
      </c>
    </row>
    <row r="124" spans="1:14" ht="14.25">
      <c r="A124" s="25">
        <v>231</v>
      </c>
      <c r="B124" s="25">
        <v>24</v>
      </c>
      <c r="C124" s="28">
        <v>63</v>
      </c>
      <c r="D124" s="28">
        <v>10</v>
      </c>
      <c r="E124" s="28">
        <v>51</v>
      </c>
      <c r="F124" s="28">
        <v>63</v>
      </c>
      <c r="G124" s="4">
        <v>2059</v>
      </c>
      <c r="H124" s="25">
        <v>60059</v>
      </c>
      <c r="I124" s="4">
        <v>0</v>
      </c>
      <c r="J124" s="4">
        <v>0</v>
      </c>
      <c r="K124" s="4">
        <v>0</v>
      </c>
      <c r="L124" s="4">
        <v>0</v>
      </c>
      <c r="M124" s="1">
        <v>6000</v>
      </c>
      <c r="N124" s="29" t="s">
        <v>163</v>
      </c>
    </row>
    <row r="125" spans="1:14" ht="14.25">
      <c r="A125" s="25">
        <v>236</v>
      </c>
      <c r="B125" s="25">
        <v>16</v>
      </c>
      <c r="C125" s="28">
        <v>63</v>
      </c>
      <c r="D125" s="28">
        <v>10</v>
      </c>
      <c r="E125" s="28">
        <v>51</v>
      </c>
      <c r="F125" s="28">
        <v>63</v>
      </c>
      <c r="G125" s="4">
        <v>2059</v>
      </c>
      <c r="H125" s="25">
        <v>0</v>
      </c>
      <c r="I125" s="4">
        <v>0</v>
      </c>
      <c r="J125" s="4">
        <v>0</v>
      </c>
      <c r="K125" s="4">
        <v>0</v>
      </c>
      <c r="L125" s="4">
        <v>0</v>
      </c>
      <c r="M125" s="1">
        <v>20</v>
      </c>
      <c r="N125" s="29" t="s">
        <v>163</v>
      </c>
    </row>
    <row r="126" spans="1:14" ht="14.25">
      <c r="A126" s="4">
        <v>231</v>
      </c>
      <c r="B126" s="4">
        <v>30</v>
      </c>
      <c r="C126" s="28">
        <v>61</v>
      </c>
      <c r="D126" s="28">
        <v>71</v>
      </c>
      <c r="E126" s="28">
        <v>51</v>
      </c>
      <c r="F126" s="28">
        <v>34</v>
      </c>
      <c r="G126" s="10">
        <v>2059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">
        <v>25000</v>
      </c>
      <c r="N126" s="29" t="s">
        <v>525</v>
      </c>
    </row>
    <row r="127" spans="1:14" ht="14.25">
      <c r="A127" s="30">
        <v>231</v>
      </c>
      <c r="B127" s="30">
        <v>30</v>
      </c>
      <c r="C127" s="28">
        <v>61</v>
      </c>
      <c r="D127" s="28">
        <v>71</v>
      </c>
      <c r="E127" s="28">
        <v>59</v>
      </c>
      <c r="F127" s="28">
        <v>1</v>
      </c>
      <c r="G127" s="10">
        <v>2059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1">
        <v>65000</v>
      </c>
      <c r="N127" s="29" t="s">
        <v>547</v>
      </c>
    </row>
    <row r="128" spans="1:14" ht="14.25">
      <c r="A128" s="8">
        <v>231</v>
      </c>
      <c r="B128" s="8">
        <v>30</v>
      </c>
      <c r="C128" s="10">
        <v>61</v>
      </c>
      <c r="D128" s="10">
        <v>71</v>
      </c>
      <c r="E128" s="10">
        <v>52</v>
      </c>
      <c r="F128" s="10">
        <v>29</v>
      </c>
      <c r="G128" s="10">
        <v>2059</v>
      </c>
      <c r="H128" s="8">
        <v>48604</v>
      </c>
      <c r="I128" s="8">
        <v>0</v>
      </c>
      <c r="J128" s="8">
        <v>0</v>
      </c>
      <c r="K128" s="8">
        <v>0</v>
      </c>
      <c r="L128" s="8">
        <v>0</v>
      </c>
      <c r="M128" s="1">
        <v>25000</v>
      </c>
      <c r="N128" s="8" t="s">
        <v>543</v>
      </c>
    </row>
    <row r="129" spans="1:14" ht="14.25">
      <c r="A129" s="30">
        <v>231</v>
      </c>
      <c r="B129" s="30">
        <v>30</v>
      </c>
      <c r="C129" s="28">
        <v>61</v>
      </c>
      <c r="D129" s="28">
        <v>71</v>
      </c>
      <c r="E129" s="28">
        <v>51</v>
      </c>
      <c r="F129" s="28">
        <v>63</v>
      </c>
      <c r="G129" s="10">
        <v>2059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1">
        <v>200000</v>
      </c>
      <c r="N129" s="29" t="s">
        <v>533</v>
      </c>
    </row>
    <row r="130" spans="1:14" ht="14.25">
      <c r="A130" s="4">
        <v>231</v>
      </c>
      <c r="B130" s="4">
        <v>30</v>
      </c>
      <c r="C130" s="6">
        <v>63</v>
      </c>
      <c r="D130" s="6">
        <v>10</v>
      </c>
      <c r="E130" s="6">
        <v>51</v>
      </c>
      <c r="F130" s="6">
        <v>63</v>
      </c>
      <c r="G130" s="10">
        <v>2059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">
        <f>200000-6120</f>
        <v>193880</v>
      </c>
      <c r="N130" s="7" t="s">
        <v>690</v>
      </c>
    </row>
    <row r="131" spans="1:14" ht="14.25">
      <c r="A131" s="4">
        <v>231</v>
      </c>
      <c r="B131" s="4">
        <v>30</v>
      </c>
      <c r="C131" s="6">
        <v>61</v>
      </c>
      <c r="D131" s="6">
        <v>71</v>
      </c>
      <c r="E131" s="6">
        <v>51</v>
      </c>
      <c r="F131" s="6">
        <v>61</v>
      </c>
      <c r="G131" s="4">
        <v>2059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">
        <f>1800000-150000</f>
        <v>1650000</v>
      </c>
      <c r="N131" s="7" t="s">
        <v>532</v>
      </c>
    </row>
    <row r="132" spans="1:14" ht="14.25">
      <c r="A132" s="4">
        <v>231</v>
      </c>
      <c r="B132" s="4">
        <v>30</v>
      </c>
      <c r="C132" s="6">
        <v>61</v>
      </c>
      <c r="D132" s="6">
        <v>71</v>
      </c>
      <c r="E132" s="6">
        <v>51</v>
      </c>
      <c r="F132" s="6">
        <v>62</v>
      </c>
      <c r="G132" s="4">
        <v>2059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">
        <v>500000</v>
      </c>
      <c r="N132" s="7" t="s">
        <v>226</v>
      </c>
    </row>
    <row r="133" spans="1:14" ht="14.25">
      <c r="A133" s="4">
        <v>231</v>
      </c>
      <c r="B133" s="4">
        <v>30</v>
      </c>
      <c r="C133" s="6">
        <v>36</v>
      </c>
      <c r="D133" s="6">
        <v>13</v>
      </c>
      <c r="E133" s="6">
        <v>51</v>
      </c>
      <c r="F133" s="6">
        <v>39</v>
      </c>
      <c r="G133" s="4">
        <v>2059</v>
      </c>
      <c r="H133" s="4">
        <v>13001</v>
      </c>
      <c r="I133" s="4">
        <v>0</v>
      </c>
      <c r="J133" s="4">
        <v>0</v>
      </c>
      <c r="K133" s="4">
        <v>0</v>
      </c>
      <c r="L133" s="4">
        <v>33</v>
      </c>
      <c r="M133" s="1">
        <v>14650</v>
      </c>
      <c r="N133" s="7" t="s">
        <v>329</v>
      </c>
    </row>
    <row r="134" spans="1:14" ht="14.25">
      <c r="A134" s="25">
        <v>231</v>
      </c>
      <c r="B134" s="25">
        <v>30</v>
      </c>
      <c r="C134" s="25">
        <v>61</v>
      </c>
      <c r="D134" s="25">
        <v>71</v>
      </c>
      <c r="E134" s="25">
        <v>51</v>
      </c>
      <c r="F134" s="25">
        <v>69</v>
      </c>
      <c r="G134" s="25">
        <v>2059</v>
      </c>
      <c r="H134" s="25">
        <v>60207</v>
      </c>
      <c r="I134" s="4">
        <v>0</v>
      </c>
      <c r="J134" s="4">
        <v>0</v>
      </c>
      <c r="K134" s="4">
        <v>0</v>
      </c>
      <c r="L134" s="4">
        <v>0</v>
      </c>
      <c r="M134" s="1">
        <v>2100000</v>
      </c>
      <c r="N134" s="25" t="s">
        <v>685</v>
      </c>
    </row>
    <row r="135" spans="1:14" ht="14.25">
      <c r="A135" s="4">
        <v>231</v>
      </c>
      <c r="B135" s="4">
        <v>30</v>
      </c>
      <c r="C135" s="25">
        <v>61</v>
      </c>
      <c r="D135" s="25">
        <v>71</v>
      </c>
      <c r="E135" s="25">
        <v>51</v>
      </c>
      <c r="F135" s="25">
        <v>79</v>
      </c>
      <c r="G135" s="4">
        <v>2059</v>
      </c>
      <c r="H135" s="4">
        <v>42605</v>
      </c>
      <c r="I135" s="4">
        <v>0</v>
      </c>
      <c r="J135" s="4">
        <v>0</v>
      </c>
      <c r="K135" s="4">
        <v>0</v>
      </c>
      <c r="L135" s="4">
        <v>0</v>
      </c>
      <c r="M135" s="1">
        <v>50000</v>
      </c>
      <c r="N135" s="25" t="s">
        <v>689</v>
      </c>
    </row>
    <row r="136" spans="1:14" ht="14.25">
      <c r="A136" s="25">
        <v>231</v>
      </c>
      <c r="B136" s="25">
        <v>30</v>
      </c>
      <c r="C136" s="25">
        <v>61</v>
      </c>
      <c r="D136" s="25">
        <v>71</v>
      </c>
      <c r="E136" s="25">
        <v>51</v>
      </c>
      <c r="F136" s="25">
        <v>67</v>
      </c>
      <c r="G136" s="25">
        <v>2059</v>
      </c>
      <c r="H136" s="25">
        <v>0</v>
      </c>
      <c r="I136" s="4">
        <v>0</v>
      </c>
      <c r="J136" s="4">
        <v>0</v>
      </c>
      <c r="K136" s="4">
        <v>0</v>
      </c>
      <c r="L136" s="4">
        <v>0</v>
      </c>
      <c r="M136" s="1">
        <v>500000</v>
      </c>
      <c r="N136" s="25" t="s">
        <v>535</v>
      </c>
    </row>
    <row r="137" spans="1:14" ht="14.25">
      <c r="A137" s="4">
        <v>231</v>
      </c>
      <c r="B137" s="4">
        <v>30</v>
      </c>
      <c r="C137" s="6">
        <v>61</v>
      </c>
      <c r="D137" s="6">
        <v>71</v>
      </c>
      <c r="E137" s="6">
        <v>51</v>
      </c>
      <c r="F137" s="6">
        <v>76</v>
      </c>
      <c r="G137" s="4">
        <v>2059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">
        <v>10000</v>
      </c>
      <c r="N137" s="7" t="s">
        <v>687</v>
      </c>
    </row>
    <row r="138" spans="1:14" ht="14.25">
      <c r="A138" s="4">
        <v>231</v>
      </c>
      <c r="B138" s="4">
        <v>30</v>
      </c>
      <c r="C138" s="6">
        <v>33</v>
      </c>
      <c r="D138" s="6">
        <v>13</v>
      </c>
      <c r="E138" s="6">
        <v>52</v>
      </c>
      <c r="F138" s="6">
        <v>22</v>
      </c>
      <c r="G138" s="4">
        <v>2059</v>
      </c>
      <c r="H138" s="4">
        <v>42815</v>
      </c>
      <c r="I138" s="4">
        <v>0</v>
      </c>
      <c r="J138" s="4">
        <v>0</v>
      </c>
      <c r="K138" s="4">
        <v>0</v>
      </c>
      <c r="L138" s="4">
        <v>0</v>
      </c>
      <c r="M138" s="1">
        <v>4000</v>
      </c>
      <c r="N138" s="7" t="s">
        <v>682</v>
      </c>
    </row>
    <row r="139" spans="1:14" ht="14.25">
      <c r="A139" s="4">
        <v>231</v>
      </c>
      <c r="B139" s="4">
        <v>30</v>
      </c>
      <c r="C139" s="25">
        <v>61</v>
      </c>
      <c r="D139" s="25">
        <v>71</v>
      </c>
      <c r="E139" s="25">
        <v>51</v>
      </c>
      <c r="F139" s="25">
        <v>94</v>
      </c>
      <c r="G139" s="4">
        <v>2059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">
        <v>50000</v>
      </c>
      <c r="N139" s="25" t="s">
        <v>541</v>
      </c>
    </row>
    <row r="140" spans="1:14" ht="14.25">
      <c r="A140" s="4">
        <v>231</v>
      </c>
      <c r="B140" s="4">
        <v>30</v>
      </c>
      <c r="C140" s="6">
        <v>63</v>
      </c>
      <c r="D140" s="6">
        <v>10</v>
      </c>
      <c r="E140" s="6">
        <v>59</v>
      </c>
      <c r="F140" s="6">
        <v>9</v>
      </c>
      <c r="G140" s="4">
        <v>2059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">
        <v>2000</v>
      </c>
      <c r="N140" s="7" t="s">
        <v>691</v>
      </c>
    </row>
    <row r="141" spans="1:14" ht="14.25">
      <c r="A141" s="25">
        <v>231</v>
      </c>
      <c r="B141" s="25">
        <v>30</v>
      </c>
      <c r="C141" s="25">
        <v>61</v>
      </c>
      <c r="D141" s="25">
        <v>71</v>
      </c>
      <c r="E141" s="25">
        <v>51</v>
      </c>
      <c r="F141" s="25">
        <v>69</v>
      </c>
      <c r="G141" s="25">
        <v>2059</v>
      </c>
      <c r="H141" s="25">
        <v>0</v>
      </c>
      <c r="I141" s="4">
        <v>0</v>
      </c>
      <c r="J141" s="4">
        <v>0</v>
      </c>
      <c r="K141" s="4">
        <v>0</v>
      </c>
      <c r="L141" s="4">
        <v>1</v>
      </c>
      <c r="M141" s="1">
        <v>65000</v>
      </c>
      <c r="N141" s="25" t="s">
        <v>789</v>
      </c>
    </row>
    <row r="142" spans="1:14" ht="14.25">
      <c r="A142" s="4">
        <v>231</v>
      </c>
      <c r="B142" s="4">
        <v>30</v>
      </c>
      <c r="C142" s="6">
        <v>63</v>
      </c>
      <c r="D142" s="6">
        <v>99</v>
      </c>
      <c r="E142" s="6">
        <v>53</v>
      </c>
      <c r="F142" s="6">
        <v>62</v>
      </c>
      <c r="G142" s="4">
        <v>2090</v>
      </c>
      <c r="H142" s="4">
        <v>0</v>
      </c>
      <c r="I142" s="4">
        <v>0</v>
      </c>
      <c r="J142" s="4">
        <v>0</v>
      </c>
      <c r="K142" s="4">
        <v>0</v>
      </c>
      <c r="L142" s="4">
        <v>4</v>
      </c>
      <c r="M142" s="1">
        <v>2400000</v>
      </c>
      <c r="N142" s="7" t="s">
        <v>551</v>
      </c>
    </row>
    <row r="143" spans="1:14" ht="14.25">
      <c r="A143" s="4">
        <v>231</v>
      </c>
      <c r="B143" s="4">
        <v>30</v>
      </c>
      <c r="C143" s="6">
        <v>43</v>
      </c>
      <c r="D143" s="6">
        <v>49</v>
      </c>
      <c r="E143" s="6">
        <v>50</v>
      </c>
      <c r="F143" s="6">
        <v>11</v>
      </c>
      <c r="G143" s="4">
        <v>2100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">
        <v>451344</v>
      </c>
      <c r="N143" s="7" t="s">
        <v>623</v>
      </c>
    </row>
    <row r="144" spans="1:14" ht="14.25">
      <c r="A144" s="4">
        <v>231</v>
      </c>
      <c r="B144" s="4">
        <v>30</v>
      </c>
      <c r="C144" s="6">
        <v>43</v>
      </c>
      <c r="D144" s="6">
        <v>49</v>
      </c>
      <c r="E144" s="6">
        <v>50</v>
      </c>
      <c r="F144" s="6">
        <v>31</v>
      </c>
      <c r="G144" s="4">
        <v>2100</v>
      </c>
      <c r="H144" s="4">
        <v>49022</v>
      </c>
      <c r="I144" s="4">
        <v>0</v>
      </c>
      <c r="J144" s="4">
        <v>0</v>
      </c>
      <c r="K144" s="4">
        <v>0</v>
      </c>
      <c r="L144" s="4">
        <v>0</v>
      </c>
      <c r="M144" s="1">
        <v>112836</v>
      </c>
      <c r="N144" s="7" t="s">
        <v>624</v>
      </c>
    </row>
    <row r="145" spans="1:14" ht="14.25">
      <c r="A145" s="4">
        <v>231</v>
      </c>
      <c r="B145" s="4">
        <v>30</v>
      </c>
      <c r="C145" s="6">
        <v>43</v>
      </c>
      <c r="D145" s="6">
        <v>49</v>
      </c>
      <c r="E145" s="6">
        <v>50</v>
      </c>
      <c r="F145" s="6">
        <v>32</v>
      </c>
      <c r="G145" s="4">
        <v>2100</v>
      </c>
      <c r="H145" s="4">
        <v>49022</v>
      </c>
      <c r="I145" s="4">
        <v>0</v>
      </c>
      <c r="J145" s="4">
        <v>0</v>
      </c>
      <c r="K145" s="4">
        <v>0</v>
      </c>
      <c r="L145" s="4">
        <v>0</v>
      </c>
      <c r="M145" s="1">
        <v>40621</v>
      </c>
      <c r="N145" s="7" t="s">
        <v>625</v>
      </c>
    </row>
    <row r="146" spans="1:14" ht="14.25">
      <c r="A146" s="25">
        <v>231</v>
      </c>
      <c r="B146" s="25">
        <v>30</v>
      </c>
      <c r="C146" s="30">
        <v>53</v>
      </c>
      <c r="D146" s="30">
        <v>11</v>
      </c>
      <c r="E146" s="30">
        <v>51</v>
      </c>
      <c r="F146" s="30">
        <v>73</v>
      </c>
      <c r="G146" s="4">
        <v>2100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1">
        <v>20000</v>
      </c>
      <c r="N146" s="25" t="s">
        <v>503</v>
      </c>
    </row>
    <row r="147" spans="1:14" ht="14.25">
      <c r="A147" s="25">
        <v>231</v>
      </c>
      <c r="B147" s="25">
        <v>30</v>
      </c>
      <c r="C147" s="30">
        <v>53</v>
      </c>
      <c r="D147" s="30">
        <v>11</v>
      </c>
      <c r="E147" s="30">
        <v>53</v>
      </c>
      <c r="F147" s="30">
        <v>62</v>
      </c>
      <c r="G147" s="4">
        <v>2100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1">
        <v>1500</v>
      </c>
      <c r="N147" s="25" t="s">
        <v>696</v>
      </c>
    </row>
    <row r="148" spans="1:14" ht="14.25">
      <c r="A148" s="4">
        <v>231</v>
      </c>
      <c r="B148" s="4">
        <v>30</v>
      </c>
      <c r="C148" s="6">
        <v>53</v>
      </c>
      <c r="D148" s="6">
        <v>11</v>
      </c>
      <c r="E148" s="6">
        <v>51</v>
      </c>
      <c r="F148" s="6">
        <v>37</v>
      </c>
      <c r="G148" s="4">
        <v>2100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">
        <v>100000</v>
      </c>
      <c r="N148" s="7" t="s">
        <v>493</v>
      </c>
    </row>
    <row r="149" spans="1:14" ht="14.25">
      <c r="A149" s="4">
        <v>231</v>
      </c>
      <c r="B149" s="4">
        <v>30</v>
      </c>
      <c r="C149" s="6">
        <v>53</v>
      </c>
      <c r="D149" s="6">
        <v>11</v>
      </c>
      <c r="E149" s="6">
        <v>51</v>
      </c>
      <c r="F149" s="6">
        <v>36</v>
      </c>
      <c r="G149" s="4">
        <v>2100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">
        <v>4000</v>
      </c>
      <c r="N149" s="7" t="s">
        <v>492</v>
      </c>
    </row>
    <row r="150" spans="1:14" ht="14.25">
      <c r="A150" s="25">
        <v>231</v>
      </c>
      <c r="B150" s="25">
        <v>30</v>
      </c>
      <c r="C150" s="30">
        <v>53</v>
      </c>
      <c r="D150" s="30">
        <v>11</v>
      </c>
      <c r="E150" s="30">
        <v>53</v>
      </c>
      <c r="F150" s="30">
        <v>61</v>
      </c>
      <c r="G150" s="4">
        <v>2100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1">
        <v>8000</v>
      </c>
      <c r="N150" s="25" t="s">
        <v>506</v>
      </c>
    </row>
    <row r="151" spans="1:14" ht="14.25">
      <c r="A151" s="4">
        <v>231</v>
      </c>
      <c r="B151" s="4">
        <v>30</v>
      </c>
      <c r="C151" s="6">
        <v>53</v>
      </c>
      <c r="D151" s="6">
        <v>11</v>
      </c>
      <c r="E151" s="6">
        <v>50</v>
      </c>
      <c r="F151" s="6">
        <v>11</v>
      </c>
      <c r="G151" s="4">
        <v>2100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">
        <v>8687226</v>
      </c>
      <c r="N151" s="7" t="s">
        <v>486</v>
      </c>
    </row>
    <row r="152" spans="1:14" ht="14.25">
      <c r="A152" s="25">
        <v>231</v>
      </c>
      <c r="B152" s="25">
        <v>30</v>
      </c>
      <c r="C152" s="30">
        <v>53</v>
      </c>
      <c r="D152" s="30">
        <v>11</v>
      </c>
      <c r="E152" s="30">
        <v>54</v>
      </c>
      <c r="F152" s="30">
        <v>24</v>
      </c>
      <c r="G152" s="4">
        <v>2100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1">
        <v>20000</v>
      </c>
      <c r="N152" s="25" t="s">
        <v>507</v>
      </c>
    </row>
    <row r="153" spans="1:14" ht="14.25">
      <c r="A153" s="4">
        <v>231</v>
      </c>
      <c r="B153" s="4">
        <v>30</v>
      </c>
      <c r="C153" s="6">
        <v>53</v>
      </c>
      <c r="D153" s="6">
        <v>11</v>
      </c>
      <c r="E153" s="6">
        <v>51</v>
      </c>
      <c r="F153" s="6">
        <v>39</v>
      </c>
      <c r="G153" s="4">
        <v>2100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">
        <v>100000</v>
      </c>
      <c r="N153" s="7" t="s">
        <v>494</v>
      </c>
    </row>
    <row r="154" spans="1:14" ht="14.25">
      <c r="A154" s="4">
        <v>231</v>
      </c>
      <c r="B154" s="4">
        <v>30</v>
      </c>
      <c r="C154" s="6">
        <v>53</v>
      </c>
      <c r="D154" s="6">
        <v>11</v>
      </c>
      <c r="E154" s="6">
        <v>51</v>
      </c>
      <c r="F154" s="6">
        <v>69</v>
      </c>
      <c r="G154" s="4">
        <v>2100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">
        <v>120000</v>
      </c>
      <c r="N154" s="7" t="s">
        <v>500</v>
      </c>
    </row>
    <row r="155" spans="1:14" ht="14.25">
      <c r="A155" s="4">
        <v>231</v>
      </c>
      <c r="B155" s="4">
        <v>30</v>
      </c>
      <c r="C155" s="6">
        <v>53</v>
      </c>
      <c r="D155" s="6">
        <v>11</v>
      </c>
      <c r="E155" s="6">
        <v>51</v>
      </c>
      <c r="F155" s="6">
        <v>32</v>
      </c>
      <c r="G155" s="4">
        <v>2100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">
        <v>3000</v>
      </c>
      <c r="N155" s="7" t="s">
        <v>490</v>
      </c>
    </row>
    <row r="156" spans="1:14" ht="14.25">
      <c r="A156" s="4">
        <v>231</v>
      </c>
      <c r="B156" s="4">
        <v>30</v>
      </c>
      <c r="C156" s="6">
        <v>53</v>
      </c>
      <c r="D156" s="6">
        <v>11</v>
      </c>
      <c r="E156" s="6">
        <v>50</v>
      </c>
      <c r="F156" s="6">
        <v>21</v>
      </c>
      <c r="G156" s="4">
        <v>2100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">
        <v>285000</v>
      </c>
      <c r="N156" s="7" t="s">
        <v>693</v>
      </c>
    </row>
    <row r="157" spans="1:14" ht="14.25">
      <c r="A157" s="4">
        <v>231</v>
      </c>
      <c r="B157" s="4">
        <v>30</v>
      </c>
      <c r="C157" s="6">
        <v>53</v>
      </c>
      <c r="D157" s="6">
        <v>11</v>
      </c>
      <c r="E157" s="6">
        <v>51</v>
      </c>
      <c r="F157" s="6">
        <v>71</v>
      </c>
      <c r="G157" s="4">
        <v>2100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">
        <v>350000</v>
      </c>
      <c r="N157" s="7" t="s">
        <v>501</v>
      </c>
    </row>
    <row r="158" spans="1:14" ht="14.25">
      <c r="A158" s="8">
        <v>231</v>
      </c>
      <c r="B158" s="8">
        <v>30</v>
      </c>
      <c r="C158" s="10">
        <v>53</v>
      </c>
      <c r="D158" s="10">
        <v>11</v>
      </c>
      <c r="E158" s="10">
        <v>54</v>
      </c>
      <c r="F158" s="10">
        <v>29</v>
      </c>
      <c r="G158" s="4">
        <v>2100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1">
        <v>3000</v>
      </c>
      <c r="N158" s="8" t="s">
        <v>508</v>
      </c>
    </row>
    <row r="159" spans="1:14" ht="14.25">
      <c r="A159" s="8">
        <v>231</v>
      </c>
      <c r="B159" s="8">
        <v>30</v>
      </c>
      <c r="C159" s="10">
        <v>53</v>
      </c>
      <c r="D159" s="10">
        <v>11</v>
      </c>
      <c r="E159" s="10">
        <v>51</v>
      </c>
      <c r="F159" s="10">
        <v>79</v>
      </c>
      <c r="G159" s="4">
        <v>2100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1">
        <v>30000</v>
      </c>
      <c r="N159" s="8" t="s">
        <v>504</v>
      </c>
    </row>
    <row r="160" spans="1:14" ht="14.25">
      <c r="A160" s="30">
        <v>231</v>
      </c>
      <c r="B160" s="30">
        <v>30</v>
      </c>
      <c r="C160" s="28">
        <v>53</v>
      </c>
      <c r="D160" s="28">
        <v>11</v>
      </c>
      <c r="E160" s="28">
        <v>50</v>
      </c>
      <c r="F160" s="28">
        <v>29</v>
      </c>
      <c r="G160" s="4">
        <v>2100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1">
        <v>20000</v>
      </c>
      <c r="N160" s="29" t="s">
        <v>694</v>
      </c>
    </row>
    <row r="161" spans="1:14" ht="14.25">
      <c r="A161" s="8">
        <v>231</v>
      </c>
      <c r="B161" s="8">
        <v>30</v>
      </c>
      <c r="C161" s="10">
        <v>53</v>
      </c>
      <c r="D161" s="10">
        <v>11</v>
      </c>
      <c r="E161" s="10">
        <v>59</v>
      </c>
      <c r="F161" s="10">
        <v>9</v>
      </c>
      <c r="G161" s="4">
        <v>2100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1">
        <v>70000</v>
      </c>
      <c r="N161" s="8" t="s">
        <v>509</v>
      </c>
    </row>
    <row r="162" spans="1:14" ht="14.25">
      <c r="A162" s="30">
        <v>231</v>
      </c>
      <c r="B162" s="30">
        <v>30</v>
      </c>
      <c r="C162" s="28">
        <v>53</v>
      </c>
      <c r="D162" s="28">
        <v>11</v>
      </c>
      <c r="E162" s="28">
        <v>51</v>
      </c>
      <c r="F162" s="28">
        <v>56</v>
      </c>
      <c r="G162" s="4">
        <v>2100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1">
        <v>180000</v>
      </c>
      <c r="N162" s="29" t="s">
        <v>495</v>
      </c>
    </row>
    <row r="163" spans="1:14" ht="14.25">
      <c r="A163" s="30">
        <v>231</v>
      </c>
      <c r="B163" s="30">
        <v>30</v>
      </c>
      <c r="C163" s="28">
        <v>53</v>
      </c>
      <c r="D163" s="28">
        <v>11</v>
      </c>
      <c r="E163" s="28">
        <v>51</v>
      </c>
      <c r="F163" s="28">
        <v>31</v>
      </c>
      <c r="G163" s="4">
        <v>2100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1">
        <v>3000</v>
      </c>
      <c r="N163" s="29" t="s">
        <v>489</v>
      </c>
    </row>
    <row r="164" spans="1:14" ht="14.25">
      <c r="A164" s="30">
        <v>231</v>
      </c>
      <c r="B164" s="30">
        <v>30</v>
      </c>
      <c r="C164" s="28">
        <v>53</v>
      </c>
      <c r="D164" s="28">
        <v>11</v>
      </c>
      <c r="E164" s="28">
        <v>51</v>
      </c>
      <c r="F164" s="28">
        <v>34</v>
      </c>
      <c r="G164" s="4">
        <v>2100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1">
        <v>230000</v>
      </c>
      <c r="N164" s="29" t="s">
        <v>491</v>
      </c>
    </row>
    <row r="165" spans="1:14" ht="14.25">
      <c r="A165" s="30">
        <v>231</v>
      </c>
      <c r="B165" s="30">
        <v>30</v>
      </c>
      <c r="C165" s="28">
        <v>53</v>
      </c>
      <c r="D165" s="28">
        <v>11</v>
      </c>
      <c r="E165" s="28">
        <v>51</v>
      </c>
      <c r="F165" s="28">
        <v>72</v>
      </c>
      <c r="G165" s="4">
        <v>2100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1">
        <v>30000</v>
      </c>
      <c r="N165" s="29" t="s">
        <v>502</v>
      </c>
    </row>
    <row r="166" spans="1:14" ht="14.25">
      <c r="A166" s="8">
        <v>231</v>
      </c>
      <c r="B166" s="8">
        <v>30</v>
      </c>
      <c r="C166" s="10">
        <v>53</v>
      </c>
      <c r="D166" s="10">
        <v>11</v>
      </c>
      <c r="E166" s="10">
        <v>51</v>
      </c>
      <c r="F166" s="10">
        <v>92</v>
      </c>
      <c r="G166" s="4">
        <v>2100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1">
        <v>10000</v>
      </c>
      <c r="N166" s="8" t="s">
        <v>505</v>
      </c>
    </row>
    <row r="167" spans="1:14" ht="14.25">
      <c r="A167" s="30">
        <v>231</v>
      </c>
      <c r="B167" s="30">
        <v>30</v>
      </c>
      <c r="C167" s="28">
        <v>53</v>
      </c>
      <c r="D167" s="28">
        <v>11</v>
      </c>
      <c r="E167" s="28">
        <v>51</v>
      </c>
      <c r="F167" s="28">
        <v>63</v>
      </c>
      <c r="G167" s="4">
        <v>2100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1">
        <v>20000</v>
      </c>
      <c r="N167" s="29" t="s">
        <v>498</v>
      </c>
    </row>
    <row r="168" spans="1:14" ht="14.25">
      <c r="A168" s="30">
        <v>231</v>
      </c>
      <c r="B168" s="30">
        <v>30</v>
      </c>
      <c r="C168" s="28">
        <v>53</v>
      </c>
      <c r="D168" s="28">
        <v>11</v>
      </c>
      <c r="E168" s="28">
        <v>51</v>
      </c>
      <c r="F168" s="28">
        <v>61</v>
      </c>
      <c r="G168" s="4">
        <v>2100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1">
        <v>2000</v>
      </c>
      <c r="N168" s="29" t="s">
        <v>496</v>
      </c>
    </row>
    <row r="169" spans="1:14" ht="14.25">
      <c r="A169" s="30">
        <v>231</v>
      </c>
      <c r="B169" s="30">
        <v>30</v>
      </c>
      <c r="C169" s="28">
        <v>53</v>
      </c>
      <c r="D169" s="28">
        <v>11</v>
      </c>
      <c r="E169" s="28">
        <v>51</v>
      </c>
      <c r="F169" s="28">
        <v>62</v>
      </c>
      <c r="G169" s="4">
        <v>2100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1">
        <v>150000</v>
      </c>
      <c r="N169" s="29" t="s">
        <v>497</v>
      </c>
    </row>
    <row r="170" spans="1:14" ht="14.25">
      <c r="A170" s="30">
        <v>231</v>
      </c>
      <c r="B170" s="30">
        <v>30</v>
      </c>
      <c r="C170" s="28">
        <v>53</v>
      </c>
      <c r="D170" s="28">
        <v>11</v>
      </c>
      <c r="E170" s="28">
        <v>50</v>
      </c>
      <c r="F170" s="28">
        <v>31</v>
      </c>
      <c r="G170" s="4">
        <v>2100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1">
        <v>2171807</v>
      </c>
      <c r="N170" s="29" t="s">
        <v>487</v>
      </c>
    </row>
    <row r="171" spans="1:14" ht="14.25">
      <c r="A171" s="30">
        <v>231</v>
      </c>
      <c r="B171" s="30">
        <v>30</v>
      </c>
      <c r="C171" s="28">
        <v>53</v>
      </c>
      <c r="D171" s="28">
        <v>11</v>
      </c>
      <c r="E171" s="28">
        <v>51</v>
      </c>
      <c r="F171" s="28">
        <v>67</v>
      </c>
      <c r="G171" s="4">
        <v>2100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1">
        <v>70000</v>
      </c>
      <c r="N171" s="29" t="s">
        <v>499</v>
      </c>
    </row>
    <row r="172" spans="1:14" ht="14.25">
      <c r="A172" s="8">
        <v>231</v>
      </c>
      <c r="B172" s="8">
        <v>30</v>
      </c>
      <c r="C172" s="10">
        <v>53</v>
      </c>
      <c r="D172" s="10">
        <v>11</v>
      </c>
      <c r="E172" s="10">
        <v>51</v>
      </c>
      <c r="F172" s="10">
        <v>76</v>
      </c>
      <c r="G172" s="4">
        <v>2100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1">
        <v>5000</v>
      </c>
      <c r="N172" s="8" t="s">
        <v>695</v>
      </c>
    </row>
    <row r="173" spans="1:14" ht="14.25">
      <c r="A173" s="30">
        <v>231</v>
      </c>
      <c r="B173" s="30">
        <v>30</v>
      </c>
      <c r="C173" s="28">
        <v>53</v>
      </c>
      <c r="D173" s="28">
        <v>11</v>
      </c>
      <c r="E173" s="28">
        <v>50</v>
      </c>
      <c r="F173" s="28">
        <v>32</v>
      </c>
      <c r="G173" s="4">
        <v>2100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1">
        <v>781850</v>
      </c>
      <c r="N173" s="29" t="s">
        <v>488</v>
      </c>
    </row>
    <row r="174" spans="1:14" ht="14.25">
      <c r="A174" s="30">
        <v>231</v>
      </c>
      <c r="B174" s="30">
        <v>30</v>
      </c>
      <c r="C174" s="28">
        <v>43</v>
      </c>
      <c r="D174" s="28">
        <v>49</v>
      </c>
      <c r="E174" s="28">
        <v>51</v>
      </c>
      <c r="F174" s="28">
        <v>69</v>
      </c>
      <c r="G174" s="4">
        <v>2100</v>
      </c>
      <c r="H174" s="30">
        <v>49022</v>
      </c>
      <c r="I174" s="30">
        <v>0</v>
      </c>
      <c r="J174" s="30">
        <v>0</v>
      </c>
      <c r="K174" s="30">
        <v>0</v>
      </c>
      <c r="L174" s="30">
        <v>0</v>
      </c>
      <c r="M174" s="1">
        <v>120000</v>
      </c>
      <c r="N174" s="29" t="s">
        <v>692</v>
      </c>
    </row>
    <row r="175" spans="1:14" ht="14.25">
      <c r="A175" s="8">
        <v>231</v>
      </c>
      <c r="B175" s="8">
        <v>30</v>
      </c>
      <c r="C175" s="10">
        <v>52</v>
      </c>
      <c r="D175" s="10">
        <v>12</v>
      </c>
      <c r="E175" s="10">
        <v>59</v>
      </c>
      <c r="F175" s="10">
        <v>1</v>
      </c>
      <c r="G175" s="4">
        <v>2200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1">
        <v>100000</v>
      </c>
      <c r="N175" s="8" t="s">
        <v>485</v>
      </c>
    </row>
    <row r="176" spans="1:14" ht="14.25">
      <c r="A176" s="8">
        <v>231</v>
      </c>
      <c r="B176" s="8">
        <v>30</v>
      </c>
      <c r="C176" s="10">
        <v>35</v>
      </c>
      <c r="D176" s="10">
        <v>22</v>
      </c>
      <c r="E176" s="10">
        <v>51</v>
      </c>
      <c r="F176" s="10">
        <v>92</v>
      </c>
      <c r="G176" s="4">
        <v>2200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1">
        <v>78890</v>
      </c>
      <c r="N176" s="8" t="s">
        <v>299</v>
      </c>
    </row>
    <row r="177" spans="1:14" ht="14.25">
      <c r="A177" s="8">
        <v>231</v>
      </c>
      <c r="B177" s="8">
        <v>30</v>
      </c>
      <c r="C177" s="10">
        <v>61</v>
      </c>
      <c r="D177" s="10">
        <v>71</v>
      </c>
      <c r="E177" s="10">
        <v>59</v>
      </c>
      <c r="F177" s="10">
        <v>1</v>
      </c>
      <c r="G177" s="4">
        <v>2200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1">
        <v>135591</v>
      </c>
      <c r="N177" s="8" t="s">
        <v>548</v>
      </c>
    </row>
    <row r="178" spans="1:14" ht="14.25">
      <c r="A178" s="8">
        <v>231</v>
      </c>
      <c r="B178" s="8">
        <v>30</v>
      </c>
      <c r="C178" s="10">
        <v>36</v>
      </c>
      <c r="D178" s="10">
        <v>12</v>
      </c>
      <c r="E178" s="10">
        <v>51</v>
      </c>
      <c r="F178" s="10">
        <v>41</v>
      </c>
      <c r="G178" s="4">
        <v>2200</v>
      </c>
      <c r="H178" s="8">
        <v>988501</v>
      </c>
      <c r="I178" s="8">
        <v>0</v>
      </c>
      <c r="J178" s="8">
        <v>0</v>
      </c>
      <c r="K178" s="8">
        <v>0</v>
      </c>
      <c r="L178" s="8">
        <v>0</v>
      </c>
      <c r="M178" s="1">
        <v>115000</v>
      </c>
      <c r="N178" s="8" t="s">
        <v>575</v>
      </c>
    </row>
    <row r="179" spans="1:14" ht="14.25">
      <c r="A179" s="8">
        <v>231</v>
      </c>
      <c r="B179" s="8">
        <v>30</v>
      </c>
      <c r="C179" s="10">
        <v>36</v>
      </c>
      <c r="D179" s="10">
        <v>12</v>
      </c>
      <c r="E179" s="10">
        <v>51</v>
      </c>
      <c r="F179" s="10">
        <v>41</v>
      </c>
      <c r="G179" s="4">
        <v>2200</v>
      </c>
      <c r="H179" s="8">
        <v>988502</v>
      </c>
      <c r="I179" s="8">
        <v>0</v>
      </c>
      <c r="J179" s="8">
        <v>0</v>
      </c>
      <c r="K179" s="8">
        <v>0</v>
      </c>
      <c r="L179" s="8">
        <v>0</v>
      </c>
      <c r="M179" s="1">
        <v>133000</v>
      </c>
      <c r="N179" s="8" t="s">
        <v>576</v>
      </c>
    </row>
    <row r="180" spans="1:14" ht="14.25">
      <c r="A180" s="8">
        <v>231</v>
      </c>
      <c r="B180" s="8">
        <v>30</v>
      </c>
      <c r="C180" s="10">
        <v>36</v>
      </c>
      <c r="D180" s="10">
        <v>39</v>
      </c>
      <c r="E180" s="10">
        <v>51</v>
      </c>
      <c r="F180" s="10">
        <v>41</v>
      </c>
      <c r="G180" s="4">
        <v>2200</v>
      </c>
      <c r="H180" s="8">
        <v>988117</v>
      </c>
      <c r="I180" s="8">
        <v>0</v>
      </c>
      <c r="J180" s="8">
        <v>0</v>
      </c>
      <c r="K180" s="8">
        <v>0</v>
      </c>
      <c r="L180" s="8">
        <v>0</v>
      </c>
      <c r="M180" s="1">
        <v>55000</v>
      </c>
      <c r="N180" s="8" t="s">
        <v>578</v>
      </c>
    </row>
    <row r="181" spans="1:14" ht="14.25">
      <c r="A181" s="8">
        <v>231</v>
      </c>
      <c r="B181" s="8">
        <v>30</v>
      </c>
      <c r="C181" s="10">
        <v>36</v>
      </c>
      <c r="D181" s="10">
        <v>39</v>
      </c>
      <c r="E181" s="10">
        <v>51</v>
      </c>
      <c r="F181" s="10">
        <v>41</v>
      </c>
      <c r="G181" s="4">
        <v>2200</v>
      </c>
      <c r="H181" s="8">
        <v>988114</v>
      </c>
      <c r="I181" s="8">
        <v>0</v>
      </c>
      <c r="J181" s="8">
        <v>0</v>
      </c>
      <c r="K181" s="8">
        <v>0</v>
      </c>
      <c r="L181" s="8">
        <v>0</v>
      </c>
      <c r="M181" s="1">
        <v>55000</v>
      </c>
      <c r="N181" s="8" t="s">
        <v>574</v>
      </c>
    </row>
    <row r="182" spans="1:14" ht="14.25">
      <c r="A182" s="8">
        <v>231</v>
      </c>
      <c r="B182" s="8">
        <v>30</v>
      </c>
      <c r="C182" s="10">
        <v>22</v>
      </c>
      <c r="D182" s="10">
        <v>12</v>
      </c>
      <c r="E182" s="10">
        <v>51</v>
      </c>
      <c r="F182" s="10">
        <v>41</v>
      </c>
      <c r="G182" s="4">
        <v>2200</v>
      </c>
      <c r="H182" s="8">
        <v>988116</v>
      </c>
      <c r="I182" s="8">
        <v>0</v>
      </c>
      <c r="J182" s="8">
        <v>0</v>
      </c>
      <c r="K182" s="8">
        <v>0</v>
      </c>
      <c r="L182" s="8">
        <v>0</v>
      </c>
      <c r="M182" s="1">
        <v>173000</v>
      </c>
      <c r="N182" s="8" t="s">
        <v>406</v>
      </c>
    </row>
    <row r="183" spans="1:14" ht="14.25">
      <c r="A183" s="8">
        <v>231</v>
      </c>
      <c r="B183" s="8">
        <v>10</v>
      </c>
      <c r="C183" s="10">
        <v>36</v>
      </c>
      <c r="D183" s="10">
        <v>12</v>
      </c>
      <c r="E183" s="10">
        <v>51</v>
      </c>
      <c r="F183" s="10">
        <v>41</v>
      </c>
      <c r="G183" s="4">
        <v>2200</v>
      </c>
      <c r="H183" s="8">
        <v>988104</v>
      </c>
      <c r="I183" s="8">
        <v>0</v>
      </c>
      <c r="J183" s="8">
        <v>0</v>
      </c>
      <c r="K183" s="8">
        <v>0</v>
      </c>
      <c r="L183" s="8">
        <v>0</v>
      </c>
      <c r="M183" s="1">
        <v>160000</v>
      </c>
      <c r="N183" s="8" t="s">
        <v>577</v>
      </c>
    </row>
    <row r="184" spans="1:14" ht="14.25">
      <c r="A184" s="8">
        <v>231</v>
      </c>
      <c r="B184" s="8">
        <v>30</v>
      </c>
      <c r="C184" s="10">
        <v>63</v>
      </c>
      <c r="D184" s="10">
        <v>10</v>
      </c>
      <c r="E184" s="10">
        <v>51</v>
      </c>
      <c r="F184" s="10">
        <v>41</v>
      </c>
      <c r="G184" s="4">
        <v>2200</v>
      </c>
      <c r="H184" s="8">
        <v>988105</v>
      </c>
      <c r="I184" s="8">
        <v>0</v>
      </c>
      <c r="J184" s="8">
        <v>0</v>
      </c>
      <c r="K184" s="8">
        <v>0</v>
      </c>
      <c r="L184" s="8">
        <v>0</v>
      </c>
      <c r="M184" s="1">
        <v>250000</v>
      </c>
      <c r="N184" s="8" t="s">
        <v>550</v>
      </c>
    </row>
    <row r="185" spans="1:14" ht="14.25">
      <c r="A185" s="8">
        <v>231</v>
      </c>
      <c r="B185" s="8">
        <v>24</v>
      </c>
      <c r="C185" s="10">
        <v>63</v>
      </c>
      <c r="D185" s="10">
        <v>10</v>
      </c>
      <c r="E185" s="10">
        <v>51</v>
      </c>
      <c r="F185" s="10">
        <v>41</v>
      </c>
      <c r="G185" s="4">
        <v>2200</v>
      </c>
      <c r="H185" s="8">
        <v>988205</v>
      </c>
      <c r="I185" s="8">
        <v>0</v>
      </c>
      <c r="J185" s="8">
        <v>0</v>
      </c>
      <c r="K185" s="8">
        <v>0</v>
      </c>
      <c r="L185" s="8">
        <v>0</v>
      </c>
      <c r="M185" s="1">
        <v>50000</v>
      </c>
      <c r="N185" s="8" t="s">
        <v>165</v>
      </c>
    </row>
    <row r="186" spans="1:14" ht="14.25">
      <c r="A186" s="8">
        <v>231</v>
      </c>
      <c r="B186" s="8">
        <v>30</v>
      </c>
      <c r="C186" s="10">
        <v>36</v>
      </c>
      <c r="D186" s="10">
        <v>39</v>
      </c>
      <c r="E186" s="10">
        <v>51</v>
      </c>
      <c r="F186" s="10">
        <v>41</v>
      </c>
      <c r="G186" s="4">
        <v>2200</v>
      </c>
      <c r="H186" s="8">
        <v>988405</v>
      </c>
      <c r="I186" s="8">
        <v>0</v>
      </c>
      <c r="J186" s="8">
        <v>0</v>
      </c>
      <c r="K186" s="8">
        <v>0</v>
      </c>
      <c r="L186" s="8">
        <v>0</v>
      </c>
      <c r="M186" s="1">
        <v>375000</v>
      </c>
      <c r="N186" s="8" t="s">
        <v>697</v>
      </c>
    </row>
    <row r="187" spans="1:14" ht="14.25">
      <c r="A187" s="8">
        <v>231</v>
      </c>
      <c r="B187" s="8">
        <v>30</v>
      </c>
      <c r="C187" s="10">
        <v>63</v>
      </c>
      <c r="D187" s="10">
        <v>10</v>
      </c>
      <c r="E187" s="10">
        <v>51</v>
      </c>
      <c r="F187" s="10">
        <v>41</v>
      </c>
      <c r="G187" s="4">
        <v>2200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1">
        <v>55110</v>
      </c>
      <c r="N187" s="8" t="s">
        <v>698</v>
      </c>
    </row>
    <row r="188" spans="1:14" ht="14.25">
      <c r="A188" s="8">
        <v>231</v>
      </c>
      <c r="B188" s="8">
        <v>30</v>
      </c>
      <c r="C188" s="10">
        <v>34</v>
      </c>
      <c r="D188" s="10">
        <v>21</v>
      </c>
      <c r="E188" s="10">
        <v>51</v>
      </c>
      <c r="F188" s="10">
        <v>69</v>
      </c>
      <c r="G188" s="4">
        <v>2300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1">
        <v>10000</v>
      </c>
      <c r="N188" s="8" t="s">
        <v>291</v>
      </c>
    </row>
    <row r="189" spans="1:14" ht="14.25">
      <c r="A189" s="8">
        <v>231</v>
      </c>
      <c r="B189" s="8">
        <v>30</v>
      </c>
      <c r="C189" s="10">
        <v>22</v>
      </c>
      <c r="D189" s="10">
        <v>21</v>
      </c>
      <c r="E189" s="10">
        <v>51</v>
      </c>
      <c r="F189" s="10">
        <v>93</v>
      </c>
      <c r="G189" s="4">
        <v>2300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1">
        <v>200000</v>
      </c>
      <c r="N189" s="8" t="s">
        <v>215</v>
      </c>
    </row>
    <row r="190" spans="1:14" ht="14.25">
      <c r="A190" s="8">
        <v>231</v>
      </c>
      <c r="B190" s="8">
        <v>30</v>
      </c>
      <c r="C190" s="10">
        <v>22</v>
      </c>
      <c r="D190" s="10">
        <v>21</v>
      </c>
      <c r="E190" s="10">
        <v>51</v>
      </c>
      <c r="F190" s="10">
        <v>93</v>
      </c>
      <c r="G190" s="4">
        <v>2300</v>
      </c>
      <c r="H190" s="8">
        <v>49541</v>
      </c>
      <c r="I190" s="8">
        <v>0</v>
      </c>
      <c r="J190" s="8">
        <v>0</v>
      </c>
      <c r="K190" s="8">
        <v>0</v>
      </c>
      <c r="L190" s="8">
        <v>0</v>
      </c>
      <c r="M190" s="1">
        <v>6600000</v>
      </c>
      <c r="N190" s="8" t="s">
        <v>216</v>
      </c>
    </row>
    <row r="191" spans="1:14" ht="14.25">
      <c r="A191" s="8">
        <v>231</v>
      </c>
      <c r="B191" s="8">
        <v>30</v>
      </c>
      <c r="C191" s="10">
        <v>10</v>
      </c>
      <c r="D191" s="10">
        <v>14</v>
      </c>
      <c r="E191" s="10">
        <v>51</v>
      </c>
      <c r="F191" s="10">
        <v>69</v>
      </c>
      <c r="G191" s="4">
        <v>2460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1">
        <v>50000</v>
      </c>
      <c r="N191" s="8" t="s">
        <v>168</v>
      </c>
    </row>
    <row r="192" spans="1:14" ht="14.25">
      <c r="A192" s="8">
        <v>231</v>
      </c>
      <c r="B192" s="8">
        <v>30</v>
      </c>
      <c r="C192" s="10">
        <v>34</v>
      </c>
      <c r="D192" s="10">
        <v>21</v>
      </c>
      <c r="E192" s="10">
        <v>51</v>
      </c>
      <c r="F192" s="10">
        <v>39</v>
      </c>
      <c r="G192" s="4">
        <v>2460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1">
        <v>5000</v>
      </c>
      <c r="N192" s="8" t="s">
        <v>290</v>
      </c>
    </row>
    <row r="193" spans="1:14" ht="14.25">
      <c r="A193" s="8">
        <v>231</v>
      </c>
      <c r="B193" s="8">
        <v>30</v>
      </c>
      <c r="C193" s="10">
        <v>34</v>
      </c>
      <c r="D193" s="10">
        <v>21</v>
      </c>
      <c r="E193" s="10">
        <v>51</v>
      </c>
      <c r="F193" s="10">
        <v>69</v>
      </c>
      <c r="G193" s="4">
        <v>2460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1">
        <v>20000</v>
      </c>
      <c r="N193" s="8" t="s">
        <v>292</v>
      </c>
    </row>
    <row r="194" spans="1:14" ht="14.25">
      <c r="A194" s="8">
        <v>231</v>
      </c>
      <c r="B194" s="8">
        <v>30</v>
      </c>
      <c r="C194" s="10">
        <v>36</v>
      </c>
      <c r="D194" s="10">
        <v>39</v>
      </c>
      <c r="E194" s="10">
        <v>51</v>
      </c>
      <c r="F194" s="10">
        <v>71</v>
      </c>
      <c r="G194" s="4">
        <v>2460</v>
      </c>
      <c r="H194" s="8">
        <v>69296</v>
      </c>
      <c r="I194" s="8">
        <v>0</v>
      </c>
      <c r="J194" s="8">
        <v>0</v>
      </c>
      <c r="K194" s="8">
        <v>0</v>
      </c>
      <c r="L194" s="8">
        <v>0</v>
      </c>
      <c r="M194" s="1">
        <v>90000</v>
      </c>
      <c r="N194" s="8" t="s">
        <v>416</v>
      </c>
    </row>
    <row r="195" spans="1:14" ht="14.25">
      <c r="A195" s="8">
        <v>231</v>
      </c>
      <c r="B195" s="8">
        <v>30</v>
      </c>
      <c r="C195" s="10">
        <v>36</v>
      </c>
      <c r="D195" s="10">
        <v>32</v>
      </c>
      <c r="E195" s="10">
        <v>51</v>
      </c>
      <c r="F195" s="10">
        <v>71</v>
      </c>
      <c r="G195" s="4">
        <v>2460</v>
      </c>
      <c r="H195" s="8">
        <v>11016</v>
      </c>
      <c r="I195" s="8">
        <v>0</v>
      </c>
      <c r="J195" s="8">
        <v>0</v>
      </c>
      <c r="K195" s="8">
        <v>0</v>
      </c>
      <c r="L195" s="8">
        <v>4</v>
      </c>
      <c r="M195" s="1">
        <v>100000</v>
      </c>
      <c r="N195" s="8" t="s">
        <v>699</v>
      </c>
    </row>
    <row r="196" spans="1:14" ht="14.25">
      <c r="A196" s="8">
        <v>231</v>
      </c>
      <c r="B196" s="8">
        <v>30</v>
      </c>
      <c r="C196" s="10">
        <v>36</v>
      </c>
      <c r="D196" s="10">
        <v>32</v>
      </c>
      <c r="E196" s="10">
        <v>51</v>
      </c>
      <c r="F196" s="10">
        <v>71</v>
      </c>
      <c r="G196" s="4">
        <v>2460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1">
        <f>400000-100000</f>
        <v>300000</v>
      </c>
      <c r="N196" s="8" t="s">
        <v>700</v>
      </c>
    </row>
    <row r="197" spans="1:14" ht="14.25">
      <c r="A197" s="8">
        <v>231</v>
      </c>
      <c r="B197" s="8">
        <v>30</v>
      </c>
      <c r="C197" s="10">
        <v>36</v>
      </c>
      <c r="D197" s="10">
        <v>32</v>
      </c>
      <c r="E197" s="10">
        <v>51</v>
      </c>
      <c r="F197" s="10">
        <v>69</v>
      </c>
      <c r="G197" s="4">
        <v>2460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1">
        <v>100000</v>
      </c>
      <c r="N197" s="8" t="s">
        <v>395</v>
      </c>
    </row>
    <row r="198" spans="1:14" ht="14.25">
      <c r="A198" s="8">
        <v>231</v>
      </c>
      <c r="B198" s="8">
        <v>30</v>
      </c>
      <c r="C198" s="10">
        <v>36</v>
      </c>
      <c r="D198" s="10">
        <v>32</v>
      </c>
      <c r="E198" s="10">
        <v>51</v>
      </c>
      <c r="F198" s="10">
        <v>69</v>
      </c>
      <c r="G198" s="4">
        <v>2460</v>
      </c>
      <c r="H198" s="8">
        <v>0</v>
      </c>
      <c r="I198" s="8">
        <v>0</v>
      </c>
      <c r="J198" s="8">
        <v>0</v>
      </c>
      <c r="K198" s="8">
        <v>0</v>
      </c>
      <c r="L198" s="8">
        <v>4</v>
      </c>
      <c r="M198" s="1">
        <v>30000</v>
      </c>
      <c r="N198" s="8" t="s">
        <v>396</v>
      </c>
    </row>
    <row r="199" spans="1:14" ht="14.25">
      <c r="A199" s="8">
        <v>231</v>
      </c>
      <c r="B199" s="8">
        <v>30</v>
      </c>
      <c r="C199" s="10">
        <v>21</v>
      </c>
      <c r="D199" s="10">
        <v>43</v>
      </c>
      <c r="E199" s="10">
        <v>51</v>
      </c>
      <c r="F199" s="10">
        <v>39</v>
      </c>
      <c r="G199" s="4">
        <v>2460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1">
        <v>5000</v>
      </c>
      <c r="N199" s="8" t="s">
        <v>185</v>
      </c>
    </row>
    <row r="200" spans="1:14" ht="14.25">
      <c r="A200" s="8">
        <v>231</v>
      </c>
      <c r="B200" s="8">
        <v>30</v>
      </c>
      <c r="C200" s="10">
        <v>36</v>
      </c>
      <c r="D200" s="10">
        <v>39</v>
      </c>
      <c r="E200" s="10">
        <v>51</v>
      </c>
      <c r="F200" s="10">
        <v>39</v>
      </c>
      <c r="G200" s="4">
        <v>2460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1">
        <v>20000</v>
      </c>
      <c r="N200" s="8" t="s">
        <v>405</v>
      </c>
    </row>
    <row r="201" spans="1:14" ht="14.25">
      <c r="A201" s="8">
        <v>231</v>
      </c>
      <c r="B201" s="8">
        <v>30</v>
      </c>
      <c r="C201" s="10">
        <v>36</v>
      </c>
      <c r="D201" s="10">
        <v>39</v>
      </c>
      <c r="E201" s="10">
        <v>51</v>
      </c>
      <c r="F201" s="10">
        <v>66</v>
      </c>
      <c r="G201" s="4">
        <v>2460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1">
        <v>20000</v>
      </c>
      <c r="N201" s="8" t="s">
        <v>409</v>
      </c>
    </row>
    <row r="202" spans="1:14" ht="14.25">
      <c r="A202" s="8">
        <v>231</v>
      </c>
      <c r="B202" s="8">
        <v>30</v>
      </c>
      <c r="C202" s="10">
        <v>36</v>
      </c>
      <c r="D202" s="10">
        <v>39</v>
      </c>
      <c r="E202" s="10">
        <v>51</v>
      </c>
      <c r="F202" s="10">
        <v>69</v>
      </c>
      <c r="G202" s="4">
        <v>2460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1">
        <v>100000</v>
      </c>
      <c r="N202" s="8" t="s">
        <v>413</v>
      </c>
    </row>
    <row r="203" spans="1:14" ht="14.25">
      <c r="A203" s="8">
        <v>231</v>
      </c>
      <c r="B203" s="8">
        <v>30</v>
      </c>
      <c r="C203" s="10">
        <v>22</v>
      </c>
      <c r="D203" s="10">
        <v>12</v>
      </c>
      <c r="E203" s="10">
        <v>51</v>
      </c>
      <c r="F203" s="10">
        <v>69</v>
      </c>
      <c r="G203" s="4">
        <v>2460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1">
        <v>50000</v>
      </c>
      <c r="N203" s="8" t="s">
        <v>207</v>
      </c>
    </row>
    <row r="204" spans="1:14" ht="14.25">
      <c r="A204" s="8">
        <v>231</v>
      </c>
      <c r="B204" s="8">
        <v>30</v>
      </c>
      <c r="C204" s="10">
        <v>10</v>
      </c>
      <c r="D204" s="10">
        <v>14</v>
      </c>
      <c r="E204" s="10">
        <v>52</v>
      </c>
      <c r="F204" s="10">
        <v>22</v>
      </c>
      <c r="G204" s="4">
        <v>2460</v>
      </c>
      <c r="H204" s="8">
        <v>45588</v>
      </c>
      <c r="I204" s="8">
        <v>0</v>
      </c>
      <c r="J204" s="8">
        <v>0</v>
      </c>
      <c r="K204" s="8">
        <v>0</v>
      </c>
      <c r="L204" s="8">
        <v>0</v>
      </c>
      <c r="M204" s="1">
        <v>50000</v>
      </c>
      <c r="N204" s="8" t="s">
        <v>170</v>
      </c>
    </row>
    <row r="205" spans="1:14" ht="14.25">
      <c r="A205" s="8">
        <v>231</v>
      </c>
      <c r="B205" s="8">
        <v>30</v>
      </c>
      <c r="C205" s="10">
        <v>36</v>
      </c>
      <c r="D205" s="10">
        <v>39</v>
      </c>
      <c r="E205" s="10">
        <v>51</v>
      </c>
      <c r="F205" s="10">
        <v>69</v>
      </c>
      <c r="G205" s="4">
        <v>2460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1">
        <v>10000</v>
      </c>
      <c r="N205" s="8" t="s">
        <v>701</v>
      </c>
    </row>
    <row r="206" spans="1:14" ht="14.25">
      <c r="A206" s="8">
        <v>231</v>
      </c>
      <c r="B206" s="8">
        <v>30</v>
      </c>
      <c r="C206" s="10">
        <v>37</v>
      </c>
      <c r="D206" s="10">
        <v>33</v>
      </c>
      <c r="E206" s="10">
        <v>54</v>
      </c>
      <c r="F206" s="10">
        <v>94</v>
      </c>
      <c r="G206" s="4">
        <v>2460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1">
        <v>5000</v>
      </c>
      <c r="N206" s="8" t="s">
        <v>452</v>
      </c>
    </row>
    <row r="207" spans="1:14" ht="14.25">
      <c r="A207" s="8">
        <v>231</v>
      </c>
      <c r="B207" s="8">
        <v>30</v>
      </c>
      <c r="C207" s="10">
        <v>36</v>
      </c>
      <c r="D207" s="10">
        <v>39</v>
      </c>
      <c r="E207" s="10">
        <v>51</v>
      </c>
      <c r="F207" s="10">
        <v>37</v>
      </c>
      <c r="G207" s="4">
        <v>2460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1">
        <v>50000</v>
      </c>
      <c r="N207" s="8" t="s">
        <v>404</v>
      </c>
    </row>
    <row r="208" spans="1:14" ht="14.25">
      <c r="A208" s="8">
        <v>231</v>
      </c>
      <c r="B208" s="8">
        <v>30</v>
      </c>
      <c r="C208" s="10">
        <v>37</v>
      </c>
      <c r="D208" s="10">
        <v>22</v>
      </c>
      <c r="E208" s="10">
        <v>51</v>
      </c>
      <c r="F208" s="10">
        <v>37</v>
      </c>
      <c r="G208" s="4">
        <v>2460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1">
        <v>25000</v>
      </c>
      <c r="N208" s="8" t="s">
        <v>423</v>
      </c>
    </row>
    <row r="209" spans="1:14" ht="14.25">
      <c r="A209" s="8">
        <v>231</v>
      </c>
      <c r="B209" s="8">
        <v>30</v>
      </c>
      <c r="C209" s="10">
        <v>37</v>
      </c>
      <c r="D209" s="10">
        <v>27</v>
      </c>
      <c r="E209" s="10">
        <v>51</v>
      </c>
      <c r="F209" s="10">
        <v>39</v>
      </c>
      <c r="G209" s="4">
        <v>2460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1">
        <v>3000</v>
      </c>
      <c r="N209" s="8" t="s">
        <v>702</v>
      </c>
    </row>
    <row r="210" spans="1:14" ht="14.25">
      <c r="A210" s="8">
        <v>231</v>
      </c>
      <c r="B210" s="8">
        <v>30</v>
      </c>
      <c r="C210" s="10">
        <v>37</v>
      </c>
      <c r="D210" s="10">
        <v>23</v>
      </c>
      <c r="E210" s="10">
        <v>51</v>
      </c>
      <c r="F210" s="10">
        <v>69</v>
      </c>
      <c r="G210" s="4">
        <v>2460</v>
      </c>
      <c r="H210" s="8">
        <v>69601</v>
      </c>
      <c r="I210" s="8">
        <v>0</v>
      </c>
      <c r="J210" s="8">
        <v>0</v>
      </c>
      <c r="K210" s="8">
        <v>0</v>
      </c>
      <c r="L210" s="8">
        <v>0</v>
      </c>
      <c r="M210" s="1">
        <v>200000</v>
      </c>
      <c r="N210" s="8" t="s">
        <v>436</v>
      </c>
    </row>
    <row r="211" spans="1:14" ht="14.25">
      <c r="A211" s="8">
        <v>231</v>
      </c>
      <c r="B211" s="8">
        <v>30</v>
      </c>
      <c r="C211" s="10">
        <v>37</v>
      </c>
      <c r="D211" s="10">
        <v>22</v>
      </c>
      <c r="E211" s="10">
        <v>51</v>
      </c>
      <c r="F211" s="10">
        <v>69</v>
      </c>
      <c r="G211" s="4">
        <v>2460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1">
        <v>15167390</v>
      </c>
      <c r="N211" s="8" t="s">
        <v>425</v>
      </c>
    </row>
    <row r="212" spans="1:14" ht="14.25">
      <c r="A212" s="8">
        <v>231</v>
      </c>
      <c r="B212" s="8">
        <v>30</v>
      </c>
      <c r="C212" s="10">
        <v>37</v>
      </c>
      <c r="D212" s="10">
        <v>29</v>
      </c>
      <c r="E212" s="10">
        <v>51</v>
      </c>
      <c r="F212" s="10">
        <v>69</v>
      </c>
      <c r="G212" s="4">
        <v>2460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1">
        <v>30000</v>
      </c>
      <c r="N212" s="8" t="s">
        <v>448</v>
      </c>
    </row>
    <row r="213" spans="1:14" ht="14.25">
      <c r="A213" s="8">
        <v>231</v>
      </c>
      <c r="B213" s="8">
        <v>30</v>
      </c>
      <c r="C213" s="10">
        <v>37</v>
      </c>
      <c r="D213" s="10">
        <v>21</v>
      </c>
      <c r="E213" s="10">
        <v>51</v>
      </c>
      <c r="F213" s="10">
        <v>69</v>
      </c>
      <c r="G213" s="4">
        <v>2460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1">
        <v>30000</v>
      </c>
      <c r="N213" s="8" t="s">
        <v>421</v>
      </c>
    </row>
    <row r="214" spans="1:14" ht="14.25">
      <c r="A214" s="8">
        <v>231</v>
      </c>
      <c r="B214" s="8">
        <v>30</v>
      </c>
      <c r="C214" s="10">
        <v>37</v>
      </c>
      <c r="D214" s="10">
        <v>22</v>
      </c>
      <c r="E214" s="10">
        <v>51</v>
      </c>
      <c r="F214" s="10">
        <v>69</v>
      </c>
      <c r="G214" s="4">
        <v>2460</v>
      </c>
      <c r="H214" s="8">
        <v>69795</v>
      </c>
      <c r="I214" s="8">
        <v>0</v>
      </c>
      <c r="J214" s="8">
        <v>0</v>
      </c>
      <c r="K214" s="8">
        <v>0</v>
      </c>
      <c r="L214" s="8">
        <v>0</v>
      </c>
      <c r="M214" s="1">
        <v>300000</v>
      </c>
      <c r="N214" s="8" t="s">
        <v>433</v>
      </c>
    </row>
    <row r="215" spans="1:14" ht="14.25">
      <c r="A215" s="8">
        <v>231</v>
      </c>
      <c r="B215" s="8">
        <v>30</v>
      </c>
      <c r="C215" s="10">
        <v>37</v>
      </c>
      <c r="D215" s="10">
        <v>25</v>
      </c>
      <c r="E215" s="10">
        <v>51</v>
      </c>
      <c r="F215" s="10">
        <v>64</v>
      </c>
      <c r="G215" s="4">
        <v>2460</v>
      </c>
      <c r="H215" s="8">
        <v>69296</v>
      </c>
      <c r="I215" s="8">
        <v>0</v>
      </c>
      <c r="J215" s="8">
        <v>0</v>
      </c>
      <c r="K215" s="8">
        <v>0</v>
      </c>
      <c r="L215" s="8">
        <v>0</v>
      </c>
      <c r="M215" s="1">
        <v>45000</v>
      </c>
      <c r="N215" s="8" t="s">
        <v>439</v>
      </c>
    </row>
    <row r="216" spans="1:14" ht="14.25">
      <c r="A216" s="8">
        <v>231</v>
      </c>
      <c r="B216" s="8">
        <v>30</v>
      </c>
      <c r="C216" s="10">
        <v>37</v>
      </c>
      <c r="D216" s="10">
        <v>25</v>
      </c>
      <c r="E216" s="10">
        <v>51</v>
      </c>
      <c r="F216" s="10">
        <v>64</v>
      </c>
      <c r="G216" s="4">
        <v>2460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1">
        <v>230000</v>
      </c>
      <c r="N216" s="8" t="s">
        <v>438</v>
      </c>
    </row>
    <row r="217" spans="1:14" ht="14.25">
      <c r="A217" s="8">
        <v>231</v>
      </c>
      <c r="B217" s="8">
        <v>30</v>
      </c>
      <c r="C217" s="10">
        <v>37</v>
      </c>
      <c r="D217" s="10">
        <v>23</v>
      </c>
      <c r="E217" s="10">
        <v>51</v>
      </c>
      <c r="F217" s="10">
        <v>69</v>
      </c>
      <c r="G217" s="4">
        <v>2460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1">
        <v>200000</v>
      </c>
      <c r="N217" s="8" t="s">
        <v>435</v>
      </c>
    </row>
    <row r="218" spans="1:14" ht="14.25">
      <c r="A218" s="8">
        <v>231</v>
      </c>
      <c r="B218" s="8">
        <v>30</v>
      </c>
      <c r="C218" s="10">
        <v>37</v>
      </c>
      <c r="D218" s="10">
        <v>25</v>
      </c>
      <c r="E218" s="10">
        <v>51</v>
      </c>
      <c r="F218" s="10">
        <v>69</v>
      </c>
      <c r="G218" s="4">
        <v>2460</v>
      </c>
      <c r="H218" s="8">
        <v>69503</v>
      </c>
      <c r="I218" s="8">
        <v>0</v>
      </c>
      <c r="J218" s="8">
        <v>0</v>
      </c>
      <c r="K218" s="8">
        <v>0</v>
      </c>
      <c r="L218" s="8">
        <v>0</v>
      </c>
      <c r="M218" s="1">
        <v>2300000</v>
      </c>
      <c r="N218" s="8" t="s">
        <v>444</v>
      </c>
    </row>
    <row r="219" spans="1:14" ht="14.25">
      <c r="A219" s="8">
        <v>231</v>
      </c>
      <c r="B219" s="8">
        <v>30</v>
      </c>
      <c r="C219" s="10">
        <v>37</v>
      </c>
      <c r="D219" s="10">
        <v>27</v>
      </c>
      <c r="E219" s="10">
        <v>51</v>
      </c>
      <c r="F219" s="10">
        <v>69</v>
      </c>
      <c r="G219" s="4">
        <v>2460</v>
      </c>
      <c r="H219" s="8">
        <v>69795</v>
      </c>
      <c r="I219" s="8">
        <v>0</v>
      </c>
      <c r="J219" s="8">
        <v>0</v>
      </c>
      <c r="K219" s="8">
        <v>0</v>
      </c>
      <c r="L219" s="8">
        <v>0</v>
      </c>
      <c r="M219" s="1">
        <v>1011000</v>
      </c>
      <c r="N219" s="8" t="s">
        <v>446</v>
      </c>
    </row>
    <row r="220" spans="1:14" ht="14.25">
      <c r="A220" s="8">
        <v>231</v>
      </c>
      <c r="B220" s="8">
        <v>30</v>
      </c>
      <c r="C220" s="10">
        <v>37</v>
      </c>
      <c r="D220" s="10">
        <v>23</v>
      </c>
      <c r="E220" s="10">
        <v>51</v>
      </c>
      <c r="F220" s="10">
        <v>69</v>
      </c>
      <c r="G220" s="4">
        <v>2460</v>
      </c>
      <c r="H220" s="8">
        <v>69602</v>
      </c>
      <c r="I220" s="8">
        <v>0</v>
      </c>
      <c r="J220" s="8">
        <v>0</v>
      </c>
      <c r="K220" s="8">
        <v>0</v>
      </c>
      <c r="L220" s="8">
        <v>0</v>
      </c>
      <c r="M220" s="1">
        <v>300000</v>
      </c>
      <c r="N220" s="8" t="s">
        <v>437</v>
      </c>
    </row>
    <row r="221" spans="1:14" ht="14.25">
      <c r="A221" s="8">
        <v>231</v>
      </c>
      <c r="B221" s="8">
        <v>30</v>
      </c>
      <c r="C221" s="10">
        <v>22</v>
      </c>
      <c r="D221" s="10">
        <v>12</v>
      </c>
      <c r="E221" s="10">
        <v>51</v>
      </c>
      <c r="F221" s="10">
        <v>69</v>
      </c>
      <c r="G221" s="4">
        <v>2460</v>
      </c>
      <c r="H221" s="8">
        <v>20082</v>
      </c>
      <c r="I221" s="8">
        <v>0</v>
      </c>
      <c r="J221" s="8">
        <v>0</v>
      </c>
      <c r="K221" s="8">
        <v>0</v>
      </c>
      <c r="L221" s="8">
        <v>0</v>
      </c>
      <c r="M221" s="1">
        <v>356950</v>
      </c>
      <c r="N221" s="8" t="s">
        <v>703</v>
      </c>
    </row>
    <row r="222" spans="1:14" ht="14.25">
      <c r="A222" s="8">
        <v>231</v>
      </c>
      <c r="B222" s="8">
        <v>30</v>
      </c>
      <c r="C222" s="10">
        <v>22</v>
      </c>
      <c r="D222" s="10">
        <v>29</v>
      </c>
      <c r="E222" s="10">
        <v>51</v>
      </c>
      <c r="F222" s="10">
        <v>69</v>
      </c>
      <c r="G222" s="4">
        <v>2460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1">
        <v>5000</v>
      </c>
      <c r="N222" s="8" t="s">
        <v>217</v>
      </c>
    </row>
    <row r="223" spans="1:14" ht="14.25">
      <c r="A223" s="8">
        <v>231</v>
      </c>
      <c r="B223" s="8">
        <v>30</v>
      </c>
      <c r="C223" s="10">
        <v>36</v>
      </c>
      <c r="D223" s="10">
        <v>39</v>
      </c>
      <c r="E223" s="10">
        <v>51</v>
      </c>
      <c r="F223" s="10">
        <v>71</v>
      </c>
      <c r="G223" s="4">
        <v>2460</v>
      </c>
      <c r="H223" s="8">
        <v>69650</v>
      </c>
      <c r="I223" s="8">
        <v>0</v>
      </c>
      <c r="J223" s="8">
        <v>0</v>
      </c>
      <c r="K223" s="8">
        <v>0</v>
      </c>
      <c r="L223" s="8">
        <v>0</v>
      </c>
      <c r="M223" s="1">
        <v>20000</v>
      </c>
      <c r="N223" s="8" t="s">
        <v>417</v>
      </c>
    </row>
    <row r="224" spans="1:14" ht="14.25">
      <c r="A224" s="8">
        <v>231</v>
      </c>
      <c r="B224" s="8">
        <v>30</v>
      </c>
      <c r="C224" s="10">
        <v>36</v>
      </c>
      <c r="D224" s="10">
        <v>39</v>
      </c>
      <c r="E224" s="10">
        <v>51</v>
      </c>
      <c r="F224" s="10">
        <v>71</v>
      </c>
      <c r="G224" s="4">
        <v>2460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1">
        <f>130000-80000</f>
        <v>50000</v>
      </c>
      <c r="N224" s="8" t="s">
        <v>415</v>
      </c>
    </row>
    <row r="225" spans="1:14" ht="14.25">
      <c r="A225" s="8">
        <v>231</v>
      </c>
      <c r="B225" s="8">
        <v>30</v>
      </c>
      <c r="C225" s="10">
        <v>22</v>
      </c>
      <c r="D225" s="10">
        <v>19</v>
      </c>
      <c r="E225" s="10">
        <v>51</v>
      </c>
      <c r="F225" s="10">
        <v>39</v>
      </c>
      <c r="G225" s="4">
        <v>2460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1">
        <v>10000</v>
      </c>
      <c r="N225" s="8" t="s">
        <v>211</v>
      </c>
    </row>
    <row r="226" spans="1:14" ht="14.25">
      <c r="A226" s="8">
        <v>231</v>
      </c>
      <c r="B226" s="8">
        <v>30</v>
      </c>
      <c r="C226" s="10">
        <v>22</v>
      </c>
      <c r="D226" s="10">
        <v>19</v>
      </c>
      <c r="E226" s="10">
        <v>51</v>
      </c>
      <c r="F226" s="10">
        <v>71</v>
      </c>
      <c r="G226" s="4">
        <v>2460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1">
        <v>50000</v>
      </c>
      <c r="N226" s="8" t="s">
        <v>214</v>
      </c>
    </row>
    <row r="227" spans="1:14" ht="14.25">
      <c r="A227" s="8">
        <v>231</v>
      </c>
      <c r="B227" s="8">
        <v>30</v>
      </c>
      <c r="C227" s="10">
        <v>37</v>
      </c>
      <c r="D227" s="10">
        <v>22</v>
      </c>
      <c r="E227" s="10">
        <v>51</v>
      </c>
      <c r="F227" s="10">
        <v>69</v>
      </c>
      <c r="G227" s="4">
        <v>2460</v>
      </c>
      <c r="H227" s="8">
        <v>0</v>
      </c>
      <c r="I227" s="8">
        <v>0</v>
      </c>
      <c r="J227" s="8">
        <v>0</v>
      </c>
      <c r="K227" s="8">
        <v>0</v>
      </c>
      <c r="L227" s="8">
        <v>7</v>
      </c>
      <c r="M227" s="1">
        <v>40000</v>
      </c>
      <c r="N227" s="8" t="s">
        <v>626</v>
      </c>
    </row>
    <row r="228" spans="1:14" ht="14.25">
      <c r="A228" s="8">
        <v>231</v>
      </c>
      <c r="B228" s="8">
        <v>30</v>
      </c>
      <c r="C228" s="10">
        <v>10</v>
      </c>
      <c r="D228" s="10">
        <v>14</v>
      </c>
      <c r="E228" s="10">
        <v>51</v>
      </c>
      <c r="F228" s="10">
        <v>92</v>
      </c>
      <c r="G228" s="4">
        <v>2460</v>
      </c>
      <c r="H228" s="8">
        <v>69739</v>
      </c>
      <c r="I228" s="8">
        <v>0</v>
      </c>
      <c r="J228" s="8">
        <v>0</v>
      </c>
      <c r="K228" s="8">
        <v>0</v>
      </c>
      <c r="L228" s="8">
        <v>0</v>
      </c>
      <c r="M228" s="1">
        <v>1708000</v>
      </c>
      <c r="N228" s="8" t="s">
        <v>169</v>
      </c>
    </row>
    <row r="229" spans="1:14" ht="14.25">
      <c r="A229" s="8">
        <v>231</v>
      </c>
      <c r="B229" s="8">
        <v>30</v>
      </c>
      <c r="C229" s="10">
        <v>37</v>
      </c>
      <c r="D229" s="10">
        <v>25</v>
      </c>
      <c r="E229" s="10">
        <v>52</v>
      </c>
      <c r="F229" s="10">
        <v>13</v>
      </c>
      <c r="G229" s="4">
        <v>2460</v>
      </c>
      <c r="H229" s="8">
        <v>39505</v>
      </c>
      <c r="I229" s="8">
        <v>0</v>
      </c>
      <c r="J229" s="8">
        <v>0</v>
      </c>
      <c r="K229" s="8">
        <v>0</v>
      </c>
      <c r="L229" s="8">
        <v>0</v>
      </c>
      <c r="M229" s="1">
        <v>20000</v>
      </c>
      <c r="N229" s="8" t="s">
        <v>445</v>
      </c>
    </row>
    <row r="230" spans="1:14" ht="14.25">
      <c r="A230" s="8">
        <v>231</v>
      </c>
      <c r="B230" s="8">
        <v>30</v>
      </c>
      <c r="C230" s="10">
        <v>22</v>
      </c>
      <c r="D230" s="10">
        <v>19</v>
      </c>
      <c r="E230" s="10">
        <v>51</v>
      </c>
      <c r="F230" s="10">
        <v>66</v>
      </c>
      <c r="G230" s="4">
        <v>2460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1">
        <v>10000</v>
      </c>
      <c r="N230" s="8" t="s">
        <v>212</v>
      </c>
    </row>
    <row r="231" spans="1:14" ht="14.25">
      <c r="A231" s="8">
        <v>231</v>
      </c>
      <c r="B231" s="8">
        <v>30</v>
      </c>
      <c r="C231" s="10">
        <v>37</v>
      </c>
      <c r="D231" s="10">
        <v>27</v>
      </c>
      <c r="E231" s="10">
        <v>51</v>
      </c>
      <c r="F231" s="10">
        <v>69</v>
      </c>
      <c r="G231" s="4">
        <v>2460</v>
      </c>
      <c r="H231" s="8">
        <v>0</v>
      </c>
      <c r="I231" s="8">
        <v>0</v>
      </c>
      <c r="J231" s="8">
        <v>0</v>
      </c>
      <c r="K231" s="8">
        <v>0</v>
      </c>
      <c r="L231" s="8">
        <v>1</v>
      </c>
      <c r="M231" s="1">
        <v>500000</v>
      </c>
      <c r="N231" s="8" t="s">
        <v>704</v>
      </c>
    </row>
    <row r="232" spans="1:14" ht="14.25">
      <c r="A232" s="8">
        <v>231</v>
      </c>
      <c r="B232" s="8">
        <v>30</v>
      </c>
      <c r="C232" s="10">
        <v>37</v>
      </c>
      <c r="D232" s="10">
        <v>22</v>
      </c>
      <c r="E232" s="10">
        <v>51</v>
      </c>
      <c r="F232" s="10">
        <v>69</v>
      </c>
      <c r="G232" s="4">
        <v>2460</v>
      </c>
      <c r="H232" s="8">
        <v>65504</v>
      </c>
      <c r="I232" s="8">
        <v>0</v>
      </c>
      <c r="J232" s="8">
        <v>0</v>
      </c>
      <c r="K232" s="8">
        <v>0</v>
      </c>
      <c r="L232" s="8">
        <v>73</v>
      </c>
      <c r="M232" s="1">
        <v>500000</v>
      </c>
      <c r="N232" s="8" t="s">
        <v>429</v>
      </c>
    </row>
    <row r="233" spans="1:14" ht="14.25">
      <c r="A233" s="8">
        <v>231</v>
      </c>
      <c r="B233" s="8">
        <v>30</v>
      </c>
      <c r="C233" s="10">
        <v>37</v>
      </c>
      <c r="D233" s="10">
        <v>22</v>
      </c>
      <c r="E233" s="10">
        <v>51</v>
      </c>
      <c r="F233" s="10">
        <v>69</v>
      </c>
      <c r="G233" s="4">
        <v>2460</v>
      </c>
      <c r="H233" s="8">
        <v>65504</v>
      </c>
      <c r="I233" s="8">
        <v>0</v>
      </c>
      <c r="J233" s="8">
        <v>0</v>
      </c>
      <c r="K233" s="8">
        <v>0</v>
      </c>
      <c r="L233" s="8">
        <v>72</v>
      </c>
      <c r="M233" s="1">
        <v>300000</v>
      </c>
      <c r="N233" s="8" t="s">
        <v>428</v>
      </c>
    </row>
    <row r="234" spans="1:14" ht="14.25">
      <c r="A234" s="8">
        <v>231</v>
      </c>
      <c r="B234" s="8">
        <v>30</v>
      </c>
      <c r="C234" s="10">
        <v>37</v>
      </c>
      <c r="D234" s="10">
        <v>22</v>
      </c>
      <c r="E234" s="10">
        <v>51</v>
      </c>
      <c r="F234" s="10">
        <v>69</v>
      </c>
      <c r="G234" s="4">
        <v>2460</v>
      </c>
      <c r="H234" s="8">
        <v>65504</v>
      </c>
      <c r="I234" s="8">
        <v>0</v>
      </c>
      <c r="J234" s="8">
        <v>0</v>
      </c>
      <c r="K234" s="8">
        <v>0</v>
      </c>
      <c r="L234" s="8">
        <v>76</v>
      </c>
      <c r="M234" s="1">
        <v>15000</v>
      </c>
      <c r="N234" s="8" t="s">
        <v>432</v>
      </c>
    </row>
    <row r="235" spans="1:14" ht="14.25">
      <c r="A235" s="8">
        <v>231</v>
      </c>
      <c r="B235" s="8">
        <v>30</v>
      </c>
      <c r="C235" s="10">
        <v>37</v>
      </c>
      <c r="D235" s="10">
        <v>21</v>
      </c>
      <c r="E235" s="10">
        <v>51</v>
      </c>
      <c r="F235" s="10">
        <v>69</v>
      </c>
      <c r="G235" s="4">
        <v>2460</v>
      </c>
      <c r="H235" s="8">
        <v>65504</v>
      </c>
      <c r="I235" s="8">
        <v>0</v>
      </c>
      <c r="J235" s="8">
        <v>0</v>
      </c>
      <c r="K235" s="8">
        <v>0</v>
      </c>
      <c r="L235" s="8">
        <v>0</v>
      </c>
      <c r="M235" s="1">
        <v>360000</v>
      </c>
      <c r="N235" s="8" t="s">
        <v>422</v>
      </c>
    </row>
    <row r="236" spans="1:14" ht="14.25">
      <c r="A236" s="8">
        <v>231</v>
      </c>
      <c r="B236" s="8">
        <v>30</v>
      </c>
      <c r="C236" s="10">
        <v>37</v>
      </c>
      <c r="D236" s="10">
        <v>22</v>
      </c>
      <c r="E236" s="10">
        <v>51</v>
      </c>
      <c r="F236" s="10">
        <v>69</v>
      </c>
      <c r="G236" s="4">
        <v>2460</v>
      </c>
      <c r="H236" s="8">
        <v>65504</v>
      </c>
      <c r="I236" s="8">
        <v>0</v>
      </c>
      <c r="J236" s="8">
        <v>0</v>
      </c>
      <c r="K236" s="8">
        <v>0</v>
      </c>
      <c r="L236" s="8">
        <v>74</v>
      </c>
      <c r="M236" s="1">
        <v>600000</v>
      </c>
      <c r="N236" s="8" t="s">
        <v>430</v>
      </c>
    </row>
    <row r="237" spans="1:14" ht="14.25">
      <c r="A237" s="8">
        <v>231</v>
      </c>
      <c r="B237" s="8">
        <v>30</v>
      </c>
      <c r="C237" s="10">
        <v>37</v>
      </c>
      <c r="D237" s="10">
        <v>22</v>
      </c>
      <c r="E237" s="10">
        <v>51</v>
      </c>
      <c r="F237" s="10">
        <v>69</v>
      </c>
      <c r="G237" s="4">
        <v>2460</v>
      </c>
      <c r="H237" s="8">
        <v>65504</v>
      </c>
      <c r="I237" s="8">
        <v>0</v>
      </c>
      <c r="J237" s="8">
        <v>0</v>
      </c>
      <c r="K237" s="8">
        <v>0</v>
      </c>
      <c r="L237" s="8">
        <v>75</v>
      </c>
      <c r="M237" s="1">
        <v>1762950</v>
      </c>
      <c r="N237" s="8" t="s">
        <v>431</v>
      </c>
    </row>
    <row r="238" spans="1:14" ht="14.25">
      <c r="A238" s="8">
        <v>231</v>
      </c>
      <c r="B238" s="8">
        <v>30</v>
      </c>
      <c r="C238" s="10">
        <v>37</v>
      </c>
      <c r="D238" s="10">
        <v>22</v>
      </c>
      <c r="E238" s="10">
        <v>51</v>
      </c>
      <c r="F238" s="10">
        <v>69</v>
      </c>
      <c r="G238" s="4">
        <v>2460</v>
      </c>
      <c r="H238" s="8">
        <v>65504</v>
      </c>
      <c r="I238" s="8">
        <v>0</v>
      </c>
      <c r="J238" s="8">
        <v>0</v>
      </c>
      <c r="K238" s="8">
        <v>0</v>
      </c>
      <c r="L238" s="8">
        <v>70</v>
      </c>
      <c r="M238" s="1">
        <v>100000</v>
      </c>
      <c r="N238" s="8" t="s">
        <v>426</v>
      </c>
    </row>
    <row r="239" spans="1:14" ht="14.25">
      <c r="A239" s="25">
        <v>231</v>
      </c>
      <c r="B239" s="25">
        <v>30</v>
      </c>
      <c r="C239" s="30">
        <v>37</v>
      </c>
      <c r="D239" s="30">
        <v>22</v>
      </c>
      <c r="E239" s="30">
        <v>51</v>
      </c>
      <c r="F239" s="30">
        <v>69</v>
      </c>
      <c r="G239" s="4">
        <v>2460</v>
      </c>
      <c r="H239" s="25">
        <v>65504</v>
      </c>
      <c r="I239" s="25">
        <v>0</v>
      </c>
      <c r="J239" s="25">
        <v>0</v>
      </c>
      <c r="K239" s="25">
        <v>0</v>
      </c>
      <c r="L239" s="25">
        <v>71</v>
      </c>
      <c r="M239" s="1">
        <v>10000</v>
      </c>
      <c r="N239" s="25" t="s">
        <v>427</v>
      </c>
    </row>
    <row r="240" spans="1:14" ht="14.25">
      <c r="A240" s="25">
        <v>231</v>
      </c>
      <c r="B240" s="25">
        <v>30</v>
      </c>
      <c r="C240" s="30">
        <v>36</v>
      </c>
      <c r="D240" s="30">
        <v>31</v>
      </c>
      <c r="E240" s="30">
        <v>51</v>
      </c>
      <c r="F240" s="30">
        <v>69</v>
      </c>
      <c r="G240" s="4">
        <v>2460</v>
      </c>
      <c r="H240" s="25">
        <v>69450</v>
      </c>
      <c r="I240" s="25">
        <v>0</v>
      </c>
      <c r="J240" s="25">
        <v>0</v>
      </c>
      <c r="K240" s="25">
        <v>0</v>
      </c>
      <c r="L240" s="25">
        <v>0</v>
      </c>
      <c r="M240" s="1">
        <v>100000</v>
      </c>
      <c r="N240" s="25" t="s">
        <v>391</v>
      </c>
    </row>
    <row r="241" spans="1:14" ht="14.25">
      <c r="A241" s="25">
        <v>231</v>
      </c>
      <c r="B241" s="25">
        <v>30</v>
      </c>
      <c r="C241" s="30">
        <v>36</v>
      </c>
      <c r="D241" s="30">
        <v>31</v>
      </c>
      <c r="E241" s="30">
        <v>51</v>
      </c>
      <c r="F241" s="30">
        <v>71</v>
      </c>
      <c r="G241" s="4">
        <v>2460</v>
      </c>
      <c r="H241" s="25">
        <v>69450</v>
      </c>
      <c r="I241" s="25">
        <v>0</v>
      </c>
      <c r="J241" s="25">
        <v>0</v>
      </c>
      <c r="K241" s="25">
        <v>0</v>
      </c>
      <c r="L241" s="25">
        <v>0</v>
      </c>
      <c r="M241" s="1">
        <v>200000</v>
      </c>
      <c r="N241" s="25" t="s">
        <v>393</v>
      </c>
    </row>
    <row r="242" spans="1:14" ht="14.25">
      <c r="A242" s="25">
        <v>231</v>
      </c>
      <c r="B242" s="25">
        <v>30</v>
      </c>
      <c r="C242" s="30">
        <v>36</v>
      </c>
      <c r="D242" s="30">
        <v>34</v>
      </c>
      <c r="E242" s="30">
        <v>51</v>
      </c>
      <c r="F242" s="30">
        <v>71</v>
      </c>
      <c r="G242" s="4">
        <v>2460</v>
      </c>
      <c r="H242" s="25">
        <v>53320</v>
      </c>
      <c r="I242" s="25">
        <v>0</v>
      </c>
      <c r="J242" s="25">
        <v>0</v>
      </c>
      <c r="K242" s="25">
        <v>0</v>
      </c>
      <c r="L242" s="25">
        <v>0</v>
      </c>
      <c r="M242" s="1">
        <v>800000</v>
      </c>
      <c r="N242" s="25" t="s">
        <v>401</v>
      </c>
    </row>
    <row r="243" spans="1:14" ht="14.25">
      <c r="A243" s="25">
        <v>231</v>
      </c>
      <c r="B243" s="25">
        <v>30</v>
      </c>
      <c r="C243" s="30">
        <v>36</v>
      </c>
      <c r="D243" s="30">
        <v>34</v>
      </c>
      <c r="E243" s="30">
        <v>51</v>
      </c>
      <c r="F243" s="30">
        <v>69</v>
      </c>
      <c r="G243" s="4">
        <v>2460</v>
      </c>
      <c r="H243" s="25">
        <v>53320</v>
      </c>
      <c r="I243" s="25">
        <v>0</v>
      </c>
      <c r="J243" s="25">
        <v>0</v>
      </c>
      <c r="K243" s="25">
        <v>0</v>
      </c>
      <c r="L243" s="25">
        <v>0</v>
      </c>
      <c r="M243" s="1">
        <v>30000</v>
      </c>
      <c r="N243" s="25" t="s">
        <v>400</v>
      </c>
    </row>
    <row r="244" spans="1:14" ht="14.25">
      <c r="A244" s="4">
        <v>231</v>
      </c>
      <c r="B244" s="4">
        <v>30</v>
      </c>
      <c r="C244" s="6">
        <v>34</v>
      </c>
      <c r="D244" s="6">
        <v>21</v>
      </c>
      <c r="E244" s="6">
        <v>51</v>
      </c>
      <c r="F244" s="6">
        <v>71</v>
      </c>
      <c r="G244" s="4">
        <v>2460</v>
      </c>
      <c r="H244" s="4">
        <v>53330</v>
      </c>
      <c r="I244" s="4">
        <v>0</v>
      </c>
      <c r="J244" s="4">
        <v>0</v>
      </c>
      <c r="K244" s="4">
        <v>0</v>
      </c>
      <c r="L244" s="4">
        <v>0</v>
      </c>
      <c r="M244" s="1">
        <v>450000</v>
      </c>
      <c r="N244" s="7" t="s">
        <v>293</v>
      </c>
    </row>
    <row r="245" spans="1:14" s="8" customFormat="1" ht="14.25">
      <c r="A245" s="10">
        <v>231</v>
      </c>
      <c r="B245" s="10">
        <v>30</v>
      </c>
      <c r="C245" s="6">
        <v>37</v>
      </c>
      <c r="D245" s="6">
        <v>45</v>
      </c>
      <c r="E245" s="6">
        <v>51</v>
      </c>
      <c r="F245" s="6">
        <v>69</v>
      </c>
      <c r="G245" s="10">
        <v>2460</v>
      </c>
      <c r="H245" s="10">
        <v>53339</v>
      </c>
      <c r="I245" s="10">
        <v>0</v>
      </c>
      <c r="J245" s="10">
        <v>0</v>
      </c>
      <c r="K245" s="10">
        <v>0</v>
      </c>
      <c r="L245" s="10">
        <v>0</v>
      </c>
      <c r="M245" s="9">
        <v>30000</v>
      </c>
      <c r="N245" s="7" t="s">
        <v>464</v>
      </c>
    </row>
    <row r="246" spans="1:14" s="8" customFormat="1" ht="14.25">
      <c r="A246" s="10">
        <v>231</v>
      </c>
      <c r="B246" s="10">
        <v>30</v>
      </c>
      <c r="C246" s="6">
        <v>22</v>
      </c>
      <c r="D246" s="6">
        <v>19</v>
      </c>
      <c r="E246" s="6">
        <v>51</v>
      </c>
      <c r="F246" s="6">
        <v>69</v>
      </c>
      <c r="G246" s="10">
        <v>2460</v>
      </c>
      <c r="H246" s="10">
        <v>53330</v>
      </c>
      <c r="I246" s="10">
        <v>0</v>
      </c>
      <c r="J246" s="10">
        <v>0</v>
      </c>
      <c r="K246" s="10">
        <v>0</v>
      </c>
      <c r="L246" s="10">
        <v>0</v>
      </c>
      <c r="M246" s="9">
        <v>3000000</v>
      </c>
      <c r="N246" s="7" t="s">
        <v>213</v>
      </c>
    </row>
    <row r="247" spans="1:14" ht="14.25">
      <c r="A247" s="10">
        <v>231</v>
      </c>
      <c r="B247" s="10">
        <v>30</v>
      </c>
      <c r="C247" s="6">
        <v>37</v>
      </c>
      <c r="D247" s="6">
        <v>22</v>
      </c>
      <c r="E247" s="6">
        <v>51</v>
      </c>
      <c r="F247" s="6">
        <v>37</v>
      </c>
      <c r="G247" s="10">
        <v>2460</v>
      </c>
      <c r="H247" s="10">
        <v>53330</v>
      </c>
      <c r="I247" s="10">
        <v>0</v>
      </c>
      <c r="J247" s="10">
        <v>0</v>
      </c>
      <c r="K247" s="10">
        <v>0</v>
      </c>
      <c r="L247" s="10">
        <v>0</v>
      </c>
      <c r="M247" s="9">
        <v>15000</v>
      </c>
      <c r="N247" s="7" t="s">
        <v>424</v>
      </c>
    </row>
    <row r="248" spans="1:14" ht="14.25">
      <c r="A248" s="4">
        <v>231</v>
      </c>
      <c r="B248" s="4">
        <v>30</v>
      </c>
      <c r="C248" s="6">
        <v>37</v>
      </c>
      <c r="D248" s="6">
        <v>22</v>
      </c>
      <c r="E248" s="6">
        <v>51</v>
      </c>
      <c r="F248" s="6">
        <v>71</v>
      </c>
      <c r="G248" s="4">
        <v>2460</v>
      </c>
      <c r="H248" s="4">
        <v>53330</v>
      </c>
      <c r="I248" s="4">
        <v>0</v>
      </c>
      <c r="J248" s="4">
        <v>0</v>
      </c>
      <c r="K248" s="4">
        <v>0</v>
      </c>
      <c r="L248" s="4">
        <v>0</v>
      </c>
      <c r="M248" s="1">
        <v>70000</v>
      </c>
      <c r="N248" s="7" t="s">
        <v>434</v>
      </c>
    </row>
    <row r="249" spans="1:14" ht="14.25">
      <c r="A249" s="4">
        <v>231</v>
      </c>
      <c r="B249" s="4">
        <v>30</v>
      </c>
      <c r="C249" s="6">
        <v>22</v>
      </c>
      <c r="D249" s="6">
        <v>12</v>
      </c>
      <c r="E249" s="6">
        <v>51</v>
      </c>
      <c r="F249" s="6">
        <v>71</v>
      </c>
      <c r="G249" s="4">
        <v>2460</v>
      </c>
      <c r="H249" s="4">
        <v>53330</v>
      </c>
      <c r="I249" s="4">
        <v>0</v>
      </c>
      <c r="J249" s="4">
        <v>0</v>
      </c>
      <c r="K249" s="4">
        <v>0</v>
      </c>
      <c r="L249" s="4">
        <v>0</v>
      </c>
      <c r="M249" s="1">
        <v>7000000</v>
      </c>
      <c r="N249" s="7" t="s">
        <v>210</v>
      </c>
    </row>
    <row r="250" spans="1:14" ht="14.25">
      <c r="A250" s="4">
        <v>231</v>
      </c>
      <c r="B250" s="4">
        <v>30</v>
      </c>
      <c r="C250" s="6">
        <v>23</v>
      </c>
      <c r="D250" s="6">
        <v>10</v>
      </c>
      <c r="E250" s="6">
        <v>51</v>
      </c>
      <c r="F250" s="6">
        <v>71</v>
      </c>
      <c r="G250" s="4">
        <v>2460</v>
      </c>
      <c r="H250" s="4">
        <v>53330</v>
      </c>
      <c r="I250" s="4">
        <v>0</v>
      </c>
      <c r="J250" s="4">
        <v>0</v>
      </c>
      <c r="K250" s="4">
        <v>0</v>
      </c>
      <c r="L250" s="4">
        <v>0</v>
      </c>
      <c r="M250" s="1">
        <v>70000</v>
      </c>
      <c r="N250" s="7" t="s">
        <v>218</v>
      </c>
    </row>
    <row r="251" spans="1:14" ht="14.25">
      <c r="A251" s="4">
        <v>231</v>
      </c>
      <c r="B251" s="4">
        <v>30</v>
      </c>
      <c r="C251" s="6">
        <v>37</v>
      </c>
      <c r="D251" s="6">
        <v>25</v>
      </c>
      <c r="E251" s="6">
        <v>51</v>
      </c>
      <c r="F251" s="6">
        <v>69</v>
      </c>
      <c r="G251" s="4">
        <v>2460</v>
      </c>
      <c r="H251" s="4">
        <v>53339</v>
      </c>
      <c r="I251" s="4">
        <v>0</v>
      </c>
      <c r="J251" s="4">
        <v>0</v>
      </c>
      <c r="K251" s="4">
        <v>0</v>
      </c>
      <c r="L251" s="4">
        <v>0</v>
      </c>
      <c r="M251" s="1">
        <v>80000</v>
      </c>
      <c r="N251" s="7" t="s">
        <v>443</v>
      </c>
    </row>
    <row r="252" spans="1:14" ht="14.25">
      <c r="A252" s="4">
        <v>231</v>
      </c>
      <c r="B252" s="4">
        <v>30</v>
      </c>
      <c r="C252" s="6">
        <v>36</v>
      </c>
      <c r="D252" s="6">
        <v>32</v>
      </c>
      <c r="E252" s="6">
        <v>51</v>
      </c>
      <c r="F252" s="6">
        <v>69</v>
      </c>
      <c r="G252" s="4">
        <v>2460</v>
      </c>
      <c r="H252" s="4">
        <v>53330</v>
      </c>
      <c r="I252" s="4">
        <v>0</v>
      </c>
      <c r="J252" s="4">
        <v>0</v>
      </c>
      <c r="K252" s="4">
        <v>0</v>
      </c>
      <c r="L252" s="4">
        <v>0</v>
      </c>
      <c r="M252" s="1">
        <f>2000000+100000</f>
        <v>2100000</v>
      </c>
      <c r="N252" s="7" t="s">
        <v>397</v>
      </c>
    </row>
    <row r="253" spans="1:14" ht="14.25">
      <c r="A253" s="4">
        <v>231</v>
      </c>
      <c r="B253" s="4">
        <v>30</v>
      </c>
      <c r="C253" s="6">
        <v>36</v>
      </c>
      <c r="D253" s="6">
        <v>32</v>
      </c>
      <c r="E253" s="6">
        <v>51</v>
      </c>
      <c r="F253" s="6">
        <v>69</v>
      </c>
      <c r="G253" s="4">
        <v>2460</v>
      </c>
      <c r="H253" s="4">
        <v>53332</v>
      </c>
      <c r="I253" s="4">
        <v>0</v>
      </c>
      <c r="J253" s="4">
        <v>0</v>
      </c>
      <c r="K253" s="4">
        <v>0</v>
      </c>
      <c r="L253" s="4">
        <v>0</v>
      </c>
      <c r="M253" s="1">
        <v>550000</v>
      </c>
      <c r="N253" s="7" t="s">
        <v>398</v>
      </c>
    </row>
    <row r="254" spans="1:14" s="8" customFormat="1" ht="14.25">
      <c r="A254" s="10">
        <v>231</v>
      </c>
      <c r="B254" s="10">
        <v>30</v>
      </c>
      <c r="C254" s="6">
        <v>37</v>
      </c>
      <c r="D254" s="6">
        <v>25</v>
      </c>
      <c r="E254" s="6">
        <v>51</v>
      </c>
      <c r="F254" s="6">
        <v>69</v>
      </c>
      <c r="G254" s="10">
        <v>2460</v>
      </c>
      <c r="H254" s="10">
        <v>53331</v>
      </c>
      <c r="I254" s="10">
        <v>0</v>
      </c>
      <c r="J254" s="10">
        <v>0</v>
      </c>
      <c r="K254" s="10">
        <v>0</v>
      </c>
      <c r="L254" s="10">
        <v>0</v>
      </c>
      <c r="M254" s="9">
        <v>150000</v>
      </c>
      <c r="N254" s="7" t="s">
        <v>441</v>
      </c>
    </row>
    <row r="255" spans="1:14" s="8" customFormat="1" ht="14.25">
      <c r="A255" s="10">
        <v>231</v>
      </c>
      <c r="B255" s="10">
        <v>30</v>
      </c>
      <c r="C255" s="6">
        <v>37</v>
      </c>
      <c r="D255" s="6">
        <v>25</v>
      </c>
      <c r="E255" s="6">
        <v>51</v>
      </c>
      <c r="F255" s="6">
        <v>69</v>
      </c>
      <c r="G255" s="10">
        <v>2460</v>
      </c>
      <c r="H255" s="10">
        <v>53330</v>
      </c>
      <c r="I255" s="10">
        <v>0</v>
      </c>
      <c r="J255" s="10">
        <v>0</v>
      </c>
      <c r="K255" s="10">
        <v>0</v>
      </c>
      <c r="L255" s="10">
        <v>0</v>
      </c>
      <c r="M255" s="9">
        <v>500000</v>
      </c>
      <c r="N255" s="7" t="s">
        <v>440</v>
      </c>
    </row>
    <row r="256" spans="1:14" s="8" customFormat="1" ht="14.25">
      <c r="A256" s="10">
        <v>231</v>
      </c>
      <c r="B256" s="10">
        <v>30</v>
      </c>
      <c r="C256" s="6">
        <v>22</v>
      </c>
      <c r="D256" s="6">
        <v>12</v>
      </c>
      <c r="E256" s="6">
        <v>51</v>
      </c>
      <c r="F256" s="6">
        <v>69</v>
      </c>
      <c r="G256" s="10">
        <v>2460</v>
      </c>
      <c r="H256" s="10">
        <v>53331</v>
      </c>
      <c r="I256" s="10">
        <v>0</v>
      </c>
      <c r="J256" s="10">
        <v>0</v>
      </c>
      <c r="K256" s="10">
        <v>0</v>
      </c>
      <c r="L256" s="10">
        <v>0</v>
      </c>
      <c r="M256" s="9">
        <v>100000</v>
      </c>
      <c r="N256" s="7" t="s">
        <v>209</v>
      </c>
    </row>
    <row r="257" spans="1:14" s="8" customFormat="1" ht="14.25">
      <c r="A257" s="10">
        <v>231</v>
      </c>
      <c r="B257" s="10">
        <v>30</v>
      </c>
      <c r="C257" s="6">
        <v>37</v>
      </c>
      <c r="D257" s="6">
        <v>22</v>
      </c>
      <c r="E257" s="6">
        <v>51</v>
      </c>
      <c r="F257" s="6">
        <v>69</v>
      </c>
      <c r="G257" s="10">
        <v>2460</v>
      </c>
      <c r="H257" s="10">
        <v>53331</v>
      </c>
      <c r="I257" s="10">
        <v>0</v>
      </c>
      <c r="J257" s="10">
        <v>0</v>
      </c>
      <c r="K257" s="10">
        <v>0</v>
      </c>
      <c r="L257" s="10">
        <v>0</v>
      </c>
      <c r="M257" s="9">
        <v>10000</v>
      </c>
      <c r="N257" s="7" t="s">
        <v>709</v>
      </c>
    </row>
    <row r="258" spans="1:14" s="8" customFormat="1" ht="14.25">
      <c r="A258" s="10">
        <v>231</v>
      </c>
      <c r="B258" s="10">
        <v>30</v>
      </c>
      <c r="C258" s="6">
        <v>37</v>
      </c>
      <c r="D258" s="6">
        <v>22</v>
      </c>
      <c r="E258" s="6">
        <v>51</v>
      </c>
      <c r="F258" s="6">
        <v>69</v>
      </c>
      <c r="G258" s="10">
        <v>2460</v>
      </c>
      <c r="H258" s="10">
        <v>53330</v>
      </c>
      <c r="I258" s="10">
        <v>0</v>
      </c>
      <c r="J258" s="10">
        <v>0</v>
      </c>
      <c r="K258" s="10">
        <v>0</v>
      </c>
      <c r="L258" s="10">
        <v>0</v>
      </c>
      <c r="M258" s="9">
        <v>1320000</v>
      </c>
      <c r="N258" s="7" t="s">
        <v>708</v>
      </c>
    </row>
    <row r="259" spans="1:14" s="8" customFormat="1" ht="14.25">
      <c r="A259" s="10">
        <v>231</v>
      </c>
      <c r="B259" s="10">
        <v>30</v>
      </c>
      <c r="C259" s="6">
        <v>22</v>
      </c>
      <c r="D259" s="6">
        <v>19</v>
      </c>
      <c r="E259" s="6">
        <v>51</v>
      </c>
      <c r="F259" s="6">
        <v>69</v>
      </c>
      <c r="G259" s="10">
        <v>2460</v>
      </c>
      <c r="H259" s="10">
        <v>53339</v>
      </c>
      <c r="I259" s="10">
        <v>0</v>
      </c>
      <c r="J259" s="10">
        <v>0</v>
      </c>
      <c r="K259" s="10">
        <v>0</v>
      </c>
      <c r="L259" s="10">
        <v>0</v>
      </c>
      <c r="M259" s="9">
        <v>290400</v>
      </c>
      <c r="N259" s="7" t="s">
        <v>706</v>
      </c>
    </row>
    <row r="260" spans="1:14" s="8" customFormat="1" ht="14.25">
      <c r="A260" s="10">
        <v>231</v>
      </c>
      <c r="B260" s="10">
        <v>30</v>
      </c>
      <c r="C260" s="6">
        <v>36</v>
      </c>
      <c r="D260" s="6">
        <v>31</v>
      </c>
      <c r="E260" s="6">
        <v>51</v>
      </c>
      <c r="F260" s="6">
        <v>54</v>
      </c>
      <c r="G260" s="10">
        <v>2460</v>
      </c>
      <c r="H260" s="10">
        <v>53330</v>
      </c>
      <c r="I260" s="10">
        <v>0</v>
      </c>
      <c r="J260" s="10">
        <v>0</v>
      </c>
      <c r="K260" s="10">
        <v>0</v>
      </c>
      <c r="L260" s="10">
        <v>0</v>
      </c>
      <c r="M260" s="9">
        <v>4300000</v>
      </c>
      <c r="N260" s="7" t="s">
        <v>386</v>
      </c>
    </row>
    <row r="261" spans="1:14" s="8" customFormat="1" ht="14.25">
      <c r="A261" s="10">
        <v>231</v>
      </c>
      <c r="B261" s="10">
        <v>30</v>
      </c>
      <c r="C261" s="6">
        <v>37</v>
      </c>
      <c r="D261" s="6">
        <v>45</v>
      </c>
      <c r="E261" s="6">
        <v>51</v>
      </c>
      <c r="F261" s="6">
        <v>69</v>
      </c>
      <c r="G261" s="10">
        <v>2460</v>
      </c>
      <c r="H261" s="10">
        <v>53330</v>
      </c>
      <c r="I261" s="10">
        <v>0</v>
      </c>
      <c r="J261" s="10">
        <v>0</v>
      </c>
      <c r="K261" s="10">
        <v>0</v>
      </c>
      <c r="L261" s="10">
        <v>0</v>
      </c>
      <c r="M261" s="9">
        <v>13000000</v>
      </c>
      <c r="N261" s="7" t="s">
        <v>462</v>
      </c>
    </row>
    <row r="262" spans="1:14" s="8" customFormat="1" ht="14.25">
      <c r="A262" s="10">
        <v>231</v>
      </c>
      <c r="B262" s="10">
        <v>30</v>
      </c>
      <c r="C262" s="6">
        <v>36</v>
      </c>
      <c r="D262" s="6">
        <v>31</v>
      </c>
      <c r="E262" s="6">
        <v>51</v>
      </c>
      <c r="F262" s="6">
        <v>71</v>
      </c>
      <c r="G262" s="10">
        <v>2460</v>
      </c>
      <c r="H262" s="10">
        <v>53330</v>
      </c>
      <c r="I262" s="10">
        <v>0</v>
      </c>
      <c r="J262" s="10">
        <v>0</v>
      </c>
      <c r="K262" s="10">
        <v>0</v>
      </c>
      <c r="L262" s="10">
        <v>0</v>
      </c>
      <c r="M262" s="9">
        <v>1600000</v>
      </c>
      <c r="N262" s="7" t="s">
        <v>392</v>
      </c>
    </row>
    <row r="263" spans="1:14" s="8" customFormat="1" ht="14.25">
      <c r="A263" s="10">
        <v>231</v>
      </c>
      <c r="B263" s="10">
        <v>30</v>
      </c>
      <c r="C263" s="6">
        <v>36</v>
      </c>
      <c r="D263" s="6">
        <v>31</v>
      </c>
      <c r="E263" s="6">
        <v>51</v>
      </c>
      <c r="F263" s="6">
        <v>69</v>
      </c>
      <c r="G263" s="10">
        <v>2460</v>
      </c>
      <c r="H263" s="10">
        <v>53330</v>
      </c>
      <c r="I263" s="10">
        <v>0</v>
      </c>
      <c r="J263" s="10">
        <v>0</v>
      </c>
      <c r="K263" s="10">
        <v>0</v>
      </c>
      <c r="L263" s="10">
        <v>0</v>
      </c>
      <c r="M263" s="9">
        <v>550000</v>
      </c>
      <c r="N263" s="7" t="s">
        <v>389</v>
      </c>
    </row>
    <row r="264" spans="1:14" ht="14.25">
      <c r="A264" s="4">
        <v>231</v>
      </c>
      <c r="B264" s="4">
        <v>30</v>
      </c>
      <c r="C264" s="6">
        <v>36</v>
      </c>
      <c r="D264" s="6">
        <v>31</v>
      </c>
      <c r="E264" s="6">
        <v>51</v>
      </c>
      <c r="F264" s="6">
        <v>69</v>
      </c>
      <c r="G264" s="4">
        <v>2460</v>
      </c>
      <c r="H264" s="4">
        <v>53331</v>
      </c>
      <c r="I264" s="4">
        <v>0</v>
      </c>
      <c r="J264" s="4">
        <v>0</v>
      </c>
      <c r="K264" s="4">
        <v>0</v>
      </c>
      <c r="L264" s="4">
        <v>0</v>
      </c>
      <c r="M264" s="1">
        <v>40400</v>
      </c>
      <c r="N264" s="7" t="s">
        <v>390</v>
      </c>
    </row>
    <row r="265" spans="1:14" s="8" customFormat="1" ht="14.25">
      <c r="A265" s="10">
        <v>231</v>
      </c>
      <c r="B265" s="10">
        <v>30</v>
      </c>
      <c r="C265" s="6">
        <v>22</v>
      </c>
      <c r="D265" s="6">
        <v>12</v>
      </c>
      <c r="E265" s="6">
        <v>51</v>
      </c>
      <c r="F265" s="6">
        <v>69</v>
      </c>
      <c r="G265" s="10">
        <v>2460</v>
      </c>
      <c r="H265" s="10">
        <v>53330</v>
      </c>
      <c r="I265" s="10">
        <v>0</v>
      </c>
      <c r="J265" s="10">
        <v>0</v>
      </c>
      <c r="K265" s="10">
        <v>0</v>
      </c>
      <c r="L265" s="10">
        <v>0</v>
      </c>
      <c r="M265" s="9">
        <v>2500000</v>
      </c>
      <c r="N265" s="7" t="s">
        <v>208</v>
      </c>
    </row>
    <row r="266" spans="1:14" s="8" customFormat="1" ht="14.25">
      <c r="A266" s="10">
        <v>231</v>
      </c>
      <c r="B266" s="10">
        <v>30</v>
      </c>
      <c r="C266" s="6">
        <v>37</v>
      </c>
      <c r="D266" s="6">
        <v>45</v>
      </c>
      <c r="E266" s="6">
        <v>51</v>
      </c>
      <c r="F266" s="6">
        <v>69</v>
      </c>
      <c r="G266" s="10">
        <v>2460</v>
      </c>
      <c r="H266" s="10">
        <v>53332</v>
      </c>
      <c r="I266" s="10">
        <v>0</v>
      </c>
      <c r="J266" s="10">
        <v>0</v>
      </c>
      <c r="K266" s="10">
        <v>0</v>
      </c>
      <c r="L266" s="10">
        <v>0</v>
      </c>
      <c r="M266" s="9">
        <v>200000</v>
      </c>
      <c r="N266" s="7" t="s">
        <v>463</v>
      </c>
    </row>
    <row r="267" spans="1:14" ht="14.25">
      <c r="A267" s="4">
        <v>231</v>
      </c>
      <c r="B267" s="4">
        <v>30</v>
      </c>
      <c r="C267" s="6">
        <v>37</v>
      </c>
      <c r="D267" s="6">
        <v>25</v>
      </c>
      <c r="E267" s="6">
        <v>51</v>
      </c>
      <c r="F267" s="6">
        <v>69</v>
      </c>
      <c r="G267" s="4">
        <v>2460</v>
      </c>
      <c r="H267" s="4">
        <v>53332</v>
      </c>
      <c r="I267" s="4">
        <v>0</v>
      </c>
      <c r="J267" s="4">
        <v>0</v>
      </c>
      <c r="K267" s="4">
        <v>0</v>
      </c>
      <c r="L267" s="4">
        <v>0</v>
      </c>
      <c r="M267" s="1">
        <v>500000</v>
      </c>
      <c r="N267" s="7" t="s">
        <v>442</v>
      </c>
    </row>
    <row r="268" spans="1:14" ht="14.25">
      <c r="A268" s="4">
        <v>231</v>
      </c>
      <c r="B268" s="4">
        <v>30</v>
      </c>
      <c r="C268" s="6">
        <v>22</v>
      </c>
      <c r="D268" s="6">
        <v>21</v>
      </c>
      <c r="E268" s="6">
        <v>51</v>
      </c>
      <c r="F268" s="6">
        <v>71</v>
      </c>
      <c r="G268" s="4">
        <v>2460</v>
      </c>
      <c r="H268" s="4">
        <v>53339</v>
      </c>
      <c r="I268" s="4">
        <v>0</v>
      </c>
      <c r="J268" s="4">
        <v>0</v>
      </c>
      <c r="K268" s="4">
        <v>0</v>
      </c>
      <c r="L268" s="4">
        <v>0</v>
      </c>
      <c r="M268" s="1">
        <v>30000</v>
      </c>
      <c r="N268" s="7" t="s">
        <v>707</v>
      </c>
    </row>
    <row r="269" spans="1:14" ht="14.25">
      <c r="A269" s="25">
        <v>231</v>
      </c>
      <c r="B269" s="25">
        <v>30</v>
      </c>
      <c r="C269" s="30">
        <v>37</v>
      </c>
      <c r="D269" s="30">
        <v>45</v>
      </c>
      <c r="E269" s="30">
        <v>51</v>
      </c>
      <c r="F269" s="30">
        <v>71</v>
      </c>
      <c r="G269" s="4">
        <v>2460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1">
        <v>50000</v>
      </c>
      <c r="N269" s="25" t="s">
        <v>466</v>
      </c>
    </row>
    <row r="270" spans="1:14" ht="14.25">
      <c r="A270" s="25">
        <v>231</v>
      </c>
      <c r="B270" s="25">
        <v>30</v>
      </c>
      <c r="C270" s="30">
        <v>37</v>
      </c>
      <c r="D270" s="30">
        <v>45</v>
      </c>
      <c r="E270" s="30">
        <v>51</v>
      </c>
      <c r="F270" s="30">
        <v>69</v>
      </c>
      <c r="G270" s="4">
        <v>2460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1">
        <v>200000</v>
      </c>
      <c r="N270" s="25" t="s">
        <v>459</v>
      </c>
    </row>
    <row r="271" spans="1:14" ht="14.25">
      <c r="A271" s="25">
        <v>231</v>
      </c>
      <c r="B271" s="25">
        <v>30</v>
      </c>
      <c r="C271" s="30">
        <v>37</v>
      </c>
      <c r="D271" s="30">
        <v>45</v>
      </c>
      <c r="E271" s="30">
        <v>51</v>
      </c>
      <c r="F271" s="30">
        <v>39</v>
      </c>
      <c r="G271" s="4">
        <v>2460</v>
      </c>
      <c r="H271" s="25">
        <v>20628</v>
      </c>
      <c r="I271" s="25">
        <v>0</v>
      </c>
      <c r="J271" s="25">
        <v>0</v>
      </c>
      <c r="K271" s="25">
        <v>0</v>
      </c>
      <c r="L271" s="25">
        <v>0</v>
      </c>
      <c r="M271" s="1">
        <v>5000</v>
      </c>
      <c r="N271" s="25" t="s">
        <v>456</v>
      </c>
    </row>
    <row r="272" spans="1:14" ht="14.25">
      <c r="A272" s="4">
        <v>231</v>
      </c>
      <c r="B272" s="4">
        <v>30</v>
      </c>
      <c r="C272" s="6">
        <v>37</v>
      </c>
      <c r="D272" s="6">
        <v>45</v>
      </c>
      <c r="E272" s="6">
        <v>51</v>
      </c>
      <c r="F272" s="6">
        <v>71</v>
      </c>
      <c r="G272" s="4">
        <v>2460</v>
      </c>
      <c r="H272" s="4">
        <v>20628</v>
      </c>
      <c r="I272" s="4">
        <v>0</v>
      </c>
      <c r="J272" s="4">
        <v>0</v>
      </c>
      <c r="K272" s="4">
        <v>0</v>
      </c>
      <c r="L272" s="4">
        <v>0</v>
      </c>
      <c r="M272" s="1">
        <v>40000</v>
      </c>
      <c r="N272" s="7" t="s">
        <v>467</v>
      </c>
    </row>
    <row r="273" spans="1:14" ht="14.25">
      <c r="A273" s="4">
        <v>231</v>
      </c>
      <c r="B273" s="4">
        <v>30</v>
      </c>
      <c r="C273" s="6">
        <v>37</v>
      </c>
      <c r="D273" s="6">
        <v>45</v>
      </c>
      <c r="E273" s="6">
        <v>51</v>
      </c>
      <c r="F273" s="6">
        <v>69</v>
      </c>
      <c r="G273" s="4">
        <v>2460</v>
      </c>
      <c r="H273" s="4">
        <v>20628</v>
      </c>
      <c r="I273" s="4">
        <v>0</v>
      </c>
      <c r="J273" s="4">
        <v>0</v>
      </c>
      <c r="K273" s="4">
        <v>0</v>
      </c>
      <c r="L273" s="4">
        <v>0</v>
      </c>
      <c r="M273" s="1">
        <v>500000</v>
      </c>
      <c r="N273" s="7" t="s">
        <v>460</v>
      </c>
    </row>
    <row r="274" spans="1:14" ht="14.25">
      <c r="A274" s="10">
        <v>231</v>
      </c>
      <c r="B274" s="10">
        <v>30</v>
      </c>
      <c r="C274" s="6">
        <v>37</v>
      </c>
      <c r="D274" s="6">
        <v>45</v>
      </c>
      <c r="E274" s="6">
        <v>51</v>
      </c>
      <c r="F274" s="6">
        <v>66</v>
      </c>
      <c r="G274" s="4">
        <v>2460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9">
        <v>50000</v>
      </c>
      <c r="N274" s="7" t="s">
        <v>458</v>
      </c>
    </row>
    <row r="275" spans="1:14" ht="14.25">
      <c r="A275" s="10">
        <v>231</v>
      </c>
      <c r="B275" s="10">
        <v>30</v>
      </c>
      <c r="C275" s="6">
        <v>36</v>
      </c>
      <c r="D275" s="6">
        <v>31</v>
      </c>
      <c r="E275" s="6">
        <v>51</v>
      </c>
      <c r="F275" s="6">
        <v>69</v>
      </c>
      <c r="G275" s="4">
        <v>2460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9">
        <v>20000</v>
      </c>
      <c r="N275" s="7" t="s">
        <v>387</v>
      </c>
    </row>
    <row r="276" spans="1:14" ht="14.25">
      <c r="A276" s="10">
        <v>231</v>
      </c>
      <c r="B276" s="10">
        <v>30</v>
      </c>
      <c r="C276" s="6">
        <v>36</v>
      </c>
      <c r="D276" s="6">
        <v>39</v>
      </c>
      <c r="E276" s="6">
        <v>51</v>
      </c>
      <c r="F276" s="6">
        <v>69</v>
      </c>
      <c r="G276" s="4">
        <v>2460</v>
      </c>
      <c r="H276" s="10">
        <v>69296</v>
      </c>
      <c r="I276" s="10">
        <v>0</v>
      </c>
      <c r="J276" s="10">
        <v>0</v>
      </c>
      <c r="K276" s="10">
        <v>0</v>
      </c>
      <c r="L276" s="10">
        <v>0</v>
      </c>
      <c r="M276" s="9">
        <v>51600</v>
      </c>
      <c r="N276" s="7" t="s">
        <v>414</v>
      </c>
    </row>
    <row r="277" spans="1:14" ht="14.25">
      <c r="A277" s="10">
        <v>231</v>
      </c>
      <c r="B277" s="10">
        <v>30</v>
      </c>
      <c r="C277" s="6">
        <v>36</v>
      </c>
      <c r="D277" s="6">
        <v>31</v>
      </c>
      <c r="E277" s="6">
        <v>51</v>
      </c>
      <c r="F277" s="6">
        <v>69</v>
      </c>
      <c r="G277" s="4">
        <v>2460</v>
      </c>
      <c r="H277" s="10">
        <v>0</v>
      </c>
      <c r="I277" s="10">
        <v>0</v>
      </c>
      <c r="J277" s="10">
        <v>0</v>
      </c>
      <c r="K277" s="10">
        <v>0</v>
      </c>
      <c r="L277" s="10">
        <v>4</v>
      </c>
      <c r="M277" s="9">
        <v>80000</v>
      </c>
      <c r="N277" s="7" t="s">
        <v>388</v>
      </c>
    </row>
    <row r="278" spans="1:14" ht="14.25">
      <c r="A278" s="10">
        <v>231</v>
      </c>
      <c r="B278" s="10">
        <v>30</v>
      </c>
      <c r="C278" s="6">
        <v>36</v>
      </c>
      <c r="D278" s="6">
        <v>31</v>
      </c>
      <c r="E278" s="6">
        <v>51</v>
      </c>
      <c r="F278" s="6">
        <v>71</v>
      </c>
      <c r="G278" s="4">
        <v>2460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9">
        <v>30000</v>
      </c>
      <c r="N278" s="7" t="s">
        <v>610</v>
      </c>
    </row>
    <row r="279" spans="1:14" ht="14.25">
      <c r="A279" s="10">
        <v>231</v>
      </c>
      <c r="B279" s="10">
        <v>30</v>
      </c>
      <c r="C279" s="6">
        <v>36</v>
      </c>
      <c r="D279" s="6">
        <v>39</v>
      </c>
      <c r="E279" s="6">
        <v>51</v>
      </c>
      <c r="F279" s="6">
        <v>71</v>
      </c>
      <c r="G279" s="4">
        <v>2460</v>
      </c>
      <c r="H279" s="10">
        <v>49810</v>
      </c>
      <c r="I279" s="10">
        <v>0</v>
      </c>
      <c r="J279" s="10">
        <v>0</v>
      </c>
      <c r="K279" s="10">
        <v>0</v>
      </c>
      <c r="L279" s="10">
        <v>4</v>
      </c>
      <c r="M279" s="9">
        <v>5000</v>
      </c>
      <c r="N279" s="7" t="s">
        <v>627</v>
      </c>
    </row>
    <row r="280" spans="1:14" ht="14.25">
      <c r="A280" s="10">
        <v>231</v>
      </c>
      <c r="B280" s="10">
        <v>30</v>
      </c>
      <c r="C280" s="6">
        <v>36</v>
      </c>
      <c r="D280" s="6">
        <v>39</v>
      </c>
      <c r="E280" s="6">
        <v>51</v>
      </c>
      <c r="F280" s="6">
        <v>69</v>
      </c>
      <c r="G280" s="4">
        <v>2460</v>
      </c>
      <c r="H280" s="10">
        <v>57002</v>
      </c>
      <c r="I280" s="10">
        <v>0</v>
      </c>
      <c r="J280" s="10">
        <v>0</v>
      </c>
      <c r="K280" s="10">
        <v>0</v>
      </c>
      <c r="L280" s="10">
        <v>0</v>
      </c>
      <c r="M280" s="9">
        <v>251010</v>
      </c>
      <c r="N280" s="7" t="s">
        <v>465</v>
      </c>
    </row>
    <row r="281" spans="1:14" ht="14.25">
      <c r="A281" s="10">
        <v>231</v>
      </c>
      <c r="B281" s="10">
        <v>30</v>
      </c>
      <c r="C281" s="6">
        <v>36</v>
      </c>
      <c r="D281" s="6">
        <v>39</v>
      </c>
      <c r="E281" s="6">
        <v>51</v>
      </c>
      <c r="F281" s="6">
        <v>69</v>
      </c>
      <c r="G281" s="4">
        <v>2460</v>
      </c>
      <c r="H281" s="10">
        <v>49810</v>
      </c>
      <c r="I281" s="10">
        <v>0</v>
      </c>
      <c r="J281" s="10">
        <v>0</v>
      </c>
      <c r="K281" s="10">
        <v>0</v>
      </c>
      <c r="L281" s="10">
        <v>0</v>
      </c>
      <c r="M281" s="9">
        <v>687300</v>
      </c>
      <c r="N281" s="7" t="s">
        <v>461</v>
      </c>
    </row>
    <row r="282" spans="1:14" ht="14.25">
      <c r="A282" s="10">
        <v>231</v>
      </c>
      <c r="B282" s="10">
        <v>30</v>
      </c>
      <c r="C282" s="6">
        <v>37</v>
      </c>
      <c r="D282" s="6">
        <v>45</v>
      </c>
      <c r="E282" s="6">
        <v>51</v>
      </c>
      <c r="F282" s="6">
        <v>69</v>
      </c>
      <c r="G282" s="4">
        <v>2460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9">
        <v>200000</v>
      </c>
      <c r="N282" s="7" t="s">
        <v>705</v>
      </c>
    </row>
    <row r="283" spans="1:14" ht="14.25">
      <c r="A283" s="10">
        <v>231</v>
      </c>
      <c r="B283" s="10">
        <v>30</v>
      </c>
      <c r="C283" s="6">
        <v>43</v>
      </c>
      <c r="D283" s="6">
        <v>45</v>
      </c>
      <c r="E283" s="6">
        <v>51</v>
      </c>
      <c r="F283" s="6">
        <v>39</v>
      </c>
      <c r="G283" s="4">
        <v>2490</v>
      </c>
      <c r="H283" s="10">
        <v>12010</v>
      </c>
      <c r="I283" s="10">
        <v>0</v>
      </c>
      <c r="J283" s="10">
        <v>0</v>
      </c>
      <c r="K283" s="10">
        <v>0</v>
      </c>
      <c r="L283" s="10">
        <v>0</v>
      </c>
      <c r="M283" s="9">
        <v>5000</v>
      </c>
      <c r="N283" s="7" t="s">
        <v>713</v>
      </c>
    </row>
    <row r="284" spans="1:14" ht="14.25">
      <c r="A284" s="30">
        <v>231</v>
      </c>
      <c r="B284" s="30">
        <v>30</v>
      </c>
      <c r="C284" s="28">
        <v>36</v>
      </c>
      <c r="D284" s="28">
        <v>13</v>
      </c>
      <c r="E284" s="28">
        <v>51</v>
      </c>
      <c r="F284" s="28">
        <v>37</v>
      </c>
      <c r="G284" s="30">
        <v>2490</v>
      </c>
      <c r="H284" s="30">
        <v>11000</v>
      </c>
      <c r="I284" s="30">
        <v>0</v>
      </c>
      <c r="J284" s="30">
        <v>0</v>
      </c>
      <c r="K284" s="30">
        <v>0</v>
      </c>
      <c r="L284" s="30">
        <v>0</v>
      </c>
      <c r="M284" s="9">
        <v>66000</v>
      </c>
      <c r="N284" s="29" t="s">
        <v>711</v>
      </c>
    </row>
    <row r="285" spans="1:14" ht="14.25">
      <c r="A285" s="30">
        <v>231</v>
      </c>
      <c r="B285" s="30">
        <v>30</v>
      </c>
      <c r="C285" s="28">
        <v>36</v>
      </c>
      <c r="D285" s="28">
        <v>39</v>
      </c>
      <c r="E285" s="28">
        <v>51</v>
      </c>
      <c r="F285" s="28">
        <v>69</v>
      </c>
      <c r="G285" s="30">
        <v>2490</v>
      </c>
      <c r="H285" s="30">
        <v>15002</v>
      </c>
      <c r="I285" s="30">
        <v>0</v>
      </c>
      <c r="J285" s="30">
        <v>0</v>
      </c>
      <c r="K285" s="30">
        <v>0</v>
      </c>
      <c r="L285" s="30">
        <v>0</v>
      </c>
      <c r="M285" s="9">
        <v>1000000</v>
      </c>
      <c r="N285" s="29" t="s">
        <v>712</v>
      </c>
    </row>
    <row r="286" spans="1:14" ht="14.25">
      <c r="A286" s="30">
        <v>231</v>
      </c>
      <c r="B286" s="30">
        <v>30</v>
      </c>
      <c r="C286" s="28">
        <v>36</v>
      </c>
      <c r="D286" s="28">
        <v>32</v>
      </c>
      <c r="E286" s="28">
        <v>51</v>
      </c>
      <c r="F286" s="28">
        <v>71</v>
      </c>
      <c r="G286" s="30">
        <v>2490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9">
        <v>2700000</v>
      </c>
      <c r="N286" s="29" t="s">
        <v>798</v>
      </c>
    </row>
    <row r="287" spans="1:14" ht="14.25">
      <c r="A287" s="30">
        <v>231</v>
      </c>
      <c r="B287" s="30">
        <v>30</v>
      </c>
      <c r="C287" s="28">
        <v>39</v>
      </c>
      <c r="D287" s="28">
        <v>0</v>
      </c>
      <c r="E287" s="28">
        <v>59</v>
      </c>
      <c r="F287" s="28">
        <v>1</v>
      </c>
      <c r="G287" s="30">
        <v>2490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9">
        <v>429000</v>
      </c>
      <c r="N287" s="29" t="s">
        <v>710</v>
      </c>
    </row>
    <row r="288" spans="1:14" ht="14.25">
      <c r="A288" s="30">
        <v>231</v>
      </c>
      <c r="B288" s="30">
        <v>30</v>
      </c>
      <c r="C288" s="28">
        <v>22</v>
      </c>
      <c r="D288" s="28">
        <v>19</v>
      </c>
      <c r="E288" s="28">
        <v>51</v>
      </c>
      <c r="F288" s="28">
        <v>69</v>
      </c>
      <c r="G288" s="30">
        <v>2490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9">
        <v>320000</v>
      </c>
      <c r="N288" s="29" t="s">
        <v>799</v>
      </c>
    </row>
    <row r="289" spans="1:14" ht="14.25">
      <c r="A289" s="25">
        <v>231</v>
      </c>
      <c r="B289" s="25">
        <v>30</v>
      </c>
      <c r="C289" s="30">
        <v>37</v>
      </c>
      <c r="D289" s="30">
        <v>69</v>
      </c>
      <c r="E289" s="30">
        <v>51</v>
      </c>
      <c r="F289" s="30">
        <v>69</v>
      </c>
      <c r="G289" s="25">
        <v>2500</v>
      </c>
      <c r="H289" s="25">
        <v>45007</v>
      </c>
      <c r="I289" s="25">
        <v>0</v>
      </c>
      <c r="J289" s="25">
        <v>0</v>
      </c>
      <c r="K289" s="25">
        <v>0</v>
      </c>
      <c r="L289" s="25">
        <v>0</v>
      </c>
      <c r="M289" s="9">
        <v>3000</v>
      </c>
      <c r="N289" s="25" t="s">
        <v>468</v>
      </c>
    </row>
    <row r="290" spans="1:14" ht="14.25">
      <c r="A290" s="30">
        <v>231</v>
      </c>
      <c r="B290" s="30">
        <v>30</v>
      </c>
      <c r="C290" s="28">
        <v>37</v>
      </c>
      <c r="D290" s="28">
        <v>33</v>
      </c>
      <c r="E290" s="28">
        <v>51</v>
      </c>
      <c r="F290" s="28">
        <v>36</v>
      </c>
      <c r="G290" s="30">
        <v>2500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9">
        <v>1000</v>
      </c>
      <c r="N290" s="29" t="s">
        <v>449</v>
      </c>
    </row>
    <row r="291" spans="1:14" ht="14.25">
      <c r="A291" s="30">
        <v>231</v>
      </c>
      <c r="B291" s="30">
        <v>30</v>
      </c>
      <c r="C291" s="28">
        <v>37</v>
      </c>
      <c r="D291" s="28">
        <v>33</v>
      </c>
      <c r="E291" s="28">
        <v>51</v>
      </c>
      <c r="F291" s="28">
        <v>66</v>
      </c>
      <c r="G291" s="30">
        <v>2500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9">
        <v>10000</v>
      </c>
      <c r="N291" s="29" t="s">
        <v>450</v>
      </c>
    </row>
    <row r="292" spans="1:14" ht="14.25">
      <c r="A292" s="30">
        <v>231</v>
      </c>
      <c r="B292" s="30">
        <v>30</v>
      </c>
      <c r="C292" s="28">
        <v>37</v>
      </c>
      <c r="D292" s="28">
        <v>41</v>
      </c>
      <c r="E292" s="28">
        <v>51</v>
      </c>
      <c r="F292" s="28">
        <v>69</v>
      </c>
      <c r="G292" s="30">
        <v>2500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9">
        <v>8000</v>
      </c>
      <c r="N292" s="29" t="s">
        <v>453</v>
      </c>
    </row>
    <row r="293" spans="1:14" ht="14.25">
      <c r="A293" s="30">
        <v>231</v>
      </c>
      <c r="B293" s="30">
        <v>30</v>
      </c>
      <c r="C293" s="28">
        <v>37</v>
      </c>
      <c r="D293" s="28">
        <v>33</v>
      </c>
      <c r="E293" s="28">
        <v>51</v>
      </c>
      <c r="F293" s="28">
        <v>69</v>
      </c>
      <c r="G293" s="30">
        <v>2500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9">
        <v>18400</v>
      </c>
      <c r="N293" s="29" t="s">
        <v>451</v>
      </c>
    </row>
    <row r="294" spans="1:14" ht="14.25">
      <c r="A294" s="30">
        <v>231</v>
      </c>
      <c r="B294" s="30">
        <v>30</v>
      </c>
      <c r="C294" s="28">
        <v>37</v>
      </c>
      <c r="D294" s="28">
        <v>41</v>
      </c>
      <c r="E294" s="28">
        <v>51</v>
      </c>
      <c r="F294" s="28">
        <v>69</v>
      </c>
      <c r="G294" s="30">
        <v>2500</v>
      </c>
      <c r="H294" s="30">
        <v>45001</v>
      </c>
      <c r="I294" s="30">
        <v>0</v>
      </c>
      <c r="J294" s="30">
        <v>0</v>
      </c>
      <c r="K294" s="30">
        <v>0</v>
      </c>
      <c r="L294" s="30">
        <v>0</v>
      </c>
      <c r="M294" s="9">
        <v>15000</v>
      </c>
      <c r="N294" s="29" t="s">
        <v>454</v>
      </c>
    </row>
    <row r="295" spans="1:14" ht="14.25">
      <c r="A295">
        <v>231</v>
      </c>
      <c r="B295">
        <v>30</v>
      </c>
      <c r="C295" s="4">
        <v>37</v>
      </c>
      <c r="D295" s="4">
        <v>44</v>
      </c>
      <c r="E295" s="4">
        <v>51</v>
      </c>
      <c r="F295" s="4">
        <v>69</v>
      </c>
      <c r="G295" s="8">
        <v>2500</v>
      </c>
      <c r="H295">
        <v>53330</v>
      </c>
      <c r="I295">
        <v>0</v>
      </c>
      <c r="J295">
        <v>0</v>
      </c>
      <c r="K295">
        <v>0</v>
      </c>
      <c r="L295">
        <v>0</v>
      </c>
      <c r="M295" s="9">
        <v>14600</v>
      </c>
      <c r="N295" t="s">
        <v>455</v>
      </c>
    </row>
    <row r="296" spans="1:14" ht="14.25">
      <c r="A296">
        <v>231</v>
      </c>
      <c r="B296">
        <v>30</v>
      </c>
      <c r="C296" s="4">
        <v>36</v>
      </c>
      <c r="D296" s="4">
        <v>35</v>
      </c>
      <c r="E296" s="4">
        <v>51</v>
      </c>
      <c r="F296" s="4">
        <v>66</v>
      </c>
      <c r="G296" s="8">
        <v>2600</v>
      </c>
      <c r="H296">
        <v>0</v>
      </c>
      <c r="I296">
        <v>0</v>
      </c>
      <c r="J296">
        <v>0</v>
      </c>
      <c r="K296">
        <v>0</v>
      </c>
      <c r="L296">
        <v>0</v>
      </c>
      <c r="M296" s="9">
        <v>650000</v>
      </c>
      <c r="N296" t="s">
        <v>402</v>
      </c>
    </row>
    <row r="297" spans="1:14" ht="14.25">
      <c r="A297">
        <v>231</v>
      </c>
      <c r="B297">
        <v>30</v>
      </c>
      <c r="C297" s="4">
        <v>36</v>
      </c>
      <c r="D297" s="4">
        <v>35</v>
      </c>
      <c r="E297" s="4">
        <v>51</v>
      </c>
      <c r="F297" s="4">
        <v>69</v>
      </c>
      <c r="G297" s="8">
        <v>2600</v>
      </c>
      <c r="H297">
        <v>0</v>
      </c>
      <c r="I297">
        <v>0</v>
      </c>
      <c r="J297">
        <v>0</v>
      </c>
      <c r="K297">
        <v>0</v>
      </c>
      <c r="L297">
        <v>0</v>
      </c>
      <c r="M297" s="9">
        <v>50000</v>
      </c>
      <c r="N297" t="s">
        <v>403</v>
      </c>
    </row>
    <row r="298" spans="1:14" ht="14.25">
      <c r="A298">
        <v>236</v>
      </c>
      <c r="B298">
        <v>13</v>
      </c>
      <c r="C298" s="4">
        <v>36</v>
      </c>
      <c r="D298" s="4">
        <v>12</v>
      </c>
      <c r="E298" s="4">
        <v>51</v>
      </c>
      <c r="F298" s="4">
        <v>63</v>
      </c>
      <c r="G298" s="8">
        <v>2699</v>
      </c>
      <c r="H298">
        <v>0</v>
      </c>
      <c r="I298">
        <v>0</v>
      </c>
      <c r="J298">
        <v>0</v>
      </c>
      <c r="K298">
        <v>0</v>
      </c>
      <c r="L298">
        <v>0</v>
      </c>
      <c r="M298" s="9">
        <v>50000</v>
      </c>
      <c r="N298" t="s">
        <v>554</v>
      </c>
    </row>
    <row r="299" spans="1:14" ht="14.25">
      <c r="A299">
        <v>236</v>
      </c>
      <c r="B299">
        <v>13</v>
      </c>
      <c r="C299" s="4">
        <v>63</v>
      </c>
      <c r="D299" s="4">
        <v>10</v>
      </c>
      <c r="E299" s="4">
        <v>51</v>
      </c>
      <c r="F299" s="4">
        <v>63</v>
      </c>
      <c r="G299" s="8">
        <v>2699</v>
      </c>
      <c r="H299">
        <v>0</v>
      </c>
      <c r="I299">
        <v>0</v>
      </c>
      <c r="J299">
        <v>0</v>
      </c>
      <c r="K299">
        <v>0</v>
      </c>
      <c r="L299">
        <v>0</v>
      </c>
      <c r="M299" s="9">
        <v>5000</v>
      </c>
      <c r="N299" t="s">
        <v>554</v>
      </c>
    </row>
    <row r="300" spans="1:14" ht="14.25">
      <c r="A300">
        <v>236</v>
      </c>
      <c r="B300">
        <v>13</v>
      </c>
      <c r="C300" s="4">
        <v>36</v>
      </c>
      <c r="D300" s="4">
        <v>11</v>
      </c>
      <c r="E300" s="4">
        <v>56</v>
      </c>
      <c r="F300" s="4">
        <v>60</v>
      </c>
      <c r="G300" s="8">
        <v>2699</v>
      </c>
      <c r="H300">
        <v>0</v>
      </c>
      <c r="I300">
        <v>0</v>
      </c>
      <c r="J300">
        <v>0</v>
      </c>
      <c r="K300">
        <v>0</v>
      </c>
      <c r="L300">
        <v>0</v>
      </c>
      <c r="M300" s="9">
        <v>2920000</v>
      </c>
      <c r="N300" t="s">
        <v>553</v>
      </c>
    </row>
    <row r="301" spans="1:14" ht="14.25">
      <c r="A301">
        <v>231</v>
      </c>
      <c r="B301">
        <v>30</v>
      </c>
      <c r="C301" s="4">
        <v>43</v>
      </c>
      <c r="D301" s="4">
        <v>12</v>
      </c>
      <c r="E301" s="4">
        <v>52</v>
      </c>
      <c r="F301" s="4">
        <v>22</v>
      </c>
      <c r="G301" s="8">
        <v>2700</v>
      </c>
      <c r="H301">
        <v>41552</v>
      </c>
      <c r="I301">
        <v>0</v>
      </c>
      <c r="J301">
        <v>0</v>
      </c>
      <c r="K301">
        <v>0</v>
      </c>
      <c r="L301">
        <v>70</v>
      </c>
      <c r="M301" s="9">
        <v>10000</v>
      </c>
      <c r="N301" t="s">
        <v>483</v>
      </c>
    </row>
    <row r="302" spans="1:14" ht="14.25">
      <c r="A302">
        <v>231</v>
      </c>
      <c r="B302">
        <v>30</v>
      </c>
      <c r="C302" s="4">
        <v>43</v>
      </c>
      <c r="D302" s="4">
        <v>12</v>
      </c>
      <c r="E302" s="4">
        <v>52</v>
      </c>
      <c r="F302" s="4">
        <v>21</v>
      </c>
      <c r="G302" s="8">
        <v>2700</v>
      </c>
      <c r="H302">
        <v>41940</v>
      </c>
      <c r="I302">
        <v>0</v>
      </c>
      <c r="J302">
        <v>0</v>
      </c>
      <c r="K302">
        <v>0</v>
      </c>
      <c r="L302">
        <v>70</v>
      </c>
      <c r="M302" s="9">
        <v>25000</v>
      </c>
      <c r="N302" t="s">
        <v>735</v>
      </c>
    </row>
    <row r="303" spans="1:14" ht="14.25">
      <c r="A303">
        <v>231</v>
      </c>
      <c r="B303">
        <v>30</v>
      </c>
      <c r="C303" s="4">
        <v>43</v>
      </c>
      <c r="D303" s="4">
        <v>79</v>
      </c>
      <c r="E303" s="4">
        <v>52</v>
      </c>
      <c r="F303" s="4">
        <v>21</v>
      </c>
      <c r="G303" s="8">
        <v>2700</v>
      </c>
      <c r="H303">
        <v>41819</v>
      </c>
      <c r="I303">
        <v>0</v>
      </c>
      <c r="J303">
        <v>0</v>
      </c>
      <c r="K303">
        <v>0</v>
      </c>
      <c r="L303">
        <v>71</v>
      </c>
      <c r="M303" s="9">
        <v>35000</v>
      </c>
      <c r="N303" t="s">
        <v>475</v>
      </c>
    </row>
    <row r="304" spans="1:14" ht="14.25">
      <c r="A304">
        <v>231</v>
      </c>
      <c r="B304">
        <v>30</v>
      </c>
      <c r="C304" s="4">
        <v>43</v>
      </c>
      <c r="D304" s="4">
        <v>12</v>
      </c>
      <c r="E304" s="4">
        <v>52</v>
      </c>
      <c r="F304" s="4">
        <v>21</v>
      </c>
      <c r="G304" s="8">
        <v>2700</v>
      </c>
      <c r="H304">
        <v>41819</v>
      </c>
      <c r="I304">
        <v>0</v>
      </c>
      <c r="J304">
        <v>0</v>
      </c>
      <c r="K304">
        <v>0</v>
      </c>
      <c r="L304">
        <v>70</v>
      </c>
      <c r="M304" s="9">
        <v>50000</v>
      </c>
      <c r="N304" t="s">
        <v>474</v>
      </c>
    </row>
    <row r="305" spans="1:14" ht="14.25">
      <c r="A305">
        <v>231</v>
      </c>
      <c r="B305">
        <v>30</v>
      </c>
      <c r="C305" s="4">
        <v>43</v>
      </c>
      <c r="D305" s="4">
        <v>51</v>
      </c>
      <c r="E305" s="4">
        <v>52</v>
      </c>
      <c r="F305" s="4">
        <v>22</v>
      </c>
      <c r="G305" s="8">
        <v>2700</v>
      </c>
      <c r="H305">
        <v>41003</v>
      </c>
      <c r="I305">
        <v>0</v>
      </c>
      <c r="J305">
        <v>0</v>
      </c>
      <c r="K305">
        <v>0</v>
      </c>
      <c r="L305">
        <v>70</v>
      </c>
      <c r="M305" s="9">
        <v>100000</v>
      </c>
      <c r="N305" t="s">
        <v>717</v>
      </c>
    </row>
    <row r="306" spans="1:14" ht="14.25">
      <c r="A306">
        <v>231</v>
      </c>
      <c r="B306">
        <v>30</v>
      </c>
      <c r="C306" s="4">
        <v>43</v>
      </c>
      <c r="D306" s="4">
        <v>44</v>
      </c>
      <c r="E306" s="4">
        <v>52</v>
      </c>
      <c r="F306" s="4">
        <v>22</v>
      </c>
      <c r="G306" s="8">
        <v>2700</v>
      </c>
      <c r="H306">
        <v>41535</v>
      </c>
      <c r="I306">
        <v>0</v>
      </c>
      <c r="J306">
        <v>0</v>
      </c>
      <c r="K306">
        <v>0</v>
      </c>
      <c r="L306">
        <v>71</v>
      </c>
      <c r="M306" s="9">
        <v>25000</v>
      </c>
      <c r="N306" t="s">
        <v>718</v>
      </c>
    </row>
    <row r="307" spans="1:14" ht="14.25">
      <c r="A307">
        <v>231</v>
      </c>
      <c r="B307">
        <v>30</v>
      </c>
      <c r="C307" s="4">
        <v>34</v>
      </c>
      <c r="D307" s="4">
        <v>29</v>
      </c>
      <c r="E307" s="4">
        <v>51</v>
      </c>
      <c r="F307" s="4">
        <v>53</v>
      </c>
      <c r="G307" s="8">
        <v>2700</v>
      </c>
      <c r="H307">
        <v>67717</v>
      </c>
      <c r="I307">
        <v>0</v>
      </c>
      <c r="J307">
        <v>0</v>
      </c>
      <c r="K307">
        <v>0</v>
      </c>
      <c r="L307">
        <v>0</v>
      </c>
      <c r="M307" s="9">
        <v>55000</v>
      </c>
      <c r="N307" t="s">
        <v>296</v>
      </c>
    </row>
    <row r="308" spans="1:14" ht="14.25">
      <c r="A308">
        <v>231</v>
      </c>
      <c r="B308">
        <v>30</v>
      </c>
      <c r="C308" s="4">
        <v>34</v>
      </c>
      <c r="D308" s="4">
        <v>29</v>
      </c>
      <c r="E308" s="4">
        <v>51</v>
      </c>
      <c r="F308" s="4">
        <v>51</v>
      </c>
      <c r="G308" s="8">
        <v>2700</v>
      </c>
      <c r="H308">
        <v>67717</v>
      </c>
      <c r="I308">
        <v>0</v>
      </c>
      <c r="J308">
        <v>0</v>
      </c>
      <c r="K308">
        <v>0</v>
      </c>
      <c r="L308">
        <v>0</v>
      </c>
      <c r="M308" s="9">
        <v>25000</v>
      </c>
      <c r="N308" t="s">
        <v>295</v>
      </c>
    </row>
    <row r="309" spans="1:14" ht="14.25">
      <c r="A309">
        <v>231</v>
      </c>
      <c r="B309">
        <v>30</v>
      </c>
      <c r="C309" s="4">
        <v>34</v>
      </c>
      <c r="D309" s="4">
        <v>29</v>
      </c>
      <c r="E309" s="4">
        <v>51</v>
      </c>
      <c r="F309" s="4">
        <v>54</v>
      </c>
      <c r="G309" s="8">
        <v>2700</v>
      </c>
      <c r="H309">
        <v>67717</v>
      </c>
      <c r="I309">
        <v>0</v>
      </c>
      <c r="J309">
        <v>0</v>
      </c>
      <c r="K309">
        <v>0</v>
      </c>
      <c r="L309">
        <v>0</v>
      </c>
      <c r="M309" s="9">
        <v>15000</v>
      </c>
      <c r="N309" t="s">
        <v>297</v>
      </c>
    </row>
    <row r="310" spans="1:14" ht="14.25">
      <c r="A310">
        <v>231</v>
      </c>
      <c r="B310">
        <v>30</v>
      </c>
      <c r="C310" s="4">
        <v>34</v>
      </c>
      <c r="D310" s="4">
        <v>29</v>
      </c>
      <c r="E310" s="4">
        <v>50</v>
      </c>
      <c r="F310" s="4">
        <v>21</v>
      </c>
      <c r="G310" s="8">
        <v>2700</v>
      </c>
      <c r="H310">
        <v>67717</v>
      </c>
      <c r="I310">
        <v>0</v>
      </c>
      <c r="J310">
        <v>0</v>
      </c>
      <c r="K310">
        <v>0</v>
      </c>
      <c r="L310">
        <v>0</v>
      </c>
      <c r="M310" s="9">
        <v>20000</v>
      </c>
      <c r="N310" t="s">
        <v>294</v>
      </c>
    </row>
    <row r="311" spans="1:14" ht="14.25">
      <c r="A311">
        <v>231</v>
      </c>
      <c r="B311">
        <v>30</v>
      </c>
      <c r="C311" s="4">
        <v>34</v>
      </c>
      <c r="D311" s="4">
        <v>29</v>
      </c>
      <c r="E311" s="4">
        <v>52</v>
      </c>
      <c r="F311" s="4">
        <v>29</v>
      </c>
      <c r="G311" s="8">
        <v>2700</v>
      </c>
      <c r="H311">
        <v>67717</v>
      </c>
      <c r="I311">
        <v>0</v>
      </c>
      <c r="J311">
        <v>0</v>
      </c>
      <c r="K311">
        <v>0</v>
      </c>
      <c r="L311">
        <v>0</v>
      </c>
      <c r="M311" s="9">
        <v>80000</v>
      </c>
      <c r="N311" t="s">
        <v>298</v>
      </c>
    </row>
    <row r="312" spans="1:14" ht="14.25">
      <c r="A312">
        <v>231</v>
      </c>
      <c r="B312">
        <v>30</v>
      </c>
      <c r="C312" s="4">
        <v>43</v>
      </c>
      <c r="D312" s="4">
        <v>49</v>
      </c>
      <c r="E312" s="4">
        <v>51</v>
      </c>
      <c r="F312" s="4">
        <v>69</v>
      </c>
      <c r="G312" s="8">
        <v>2700</v>
      </c>
      <c r="H312">
        <v>49020</v>
      </c>
      <c r="I312">
        <v>0</v>
      </c>
      <c r="J312">
        <v>0</v>
      </c>
      <c r="K312">
        <v>0</v>
      </c>
      <c r="L312">
        <v>60</v>
      </c>
      <c r="M312" s="9">
        <v>470000</v>
      </c>
      <c r="N312" t="s">
        <v>716</v>
      </c>
    </row>
    <row r="313" spans="1:14" ht="14.25">
      <c r="A313">
        <v>231</v>
      </c>
      <c r="B313">
        <v>30</v>
      </c>
      <c r="C313" s="4">
        <v>43</v>
      </c>
      <c r="D313" s="4">
        <v>49</v>
      </c>
      <c r="E313" s="4">
        <v>51</v>
      </c>
      <c r="F313" s="4">
        <v>69</v>
      </c>
      <c r="G313" s="8">
        <v>2700</v>
      </c>
      <c r="H313">
        <v>49012</v>
      </c>
      <c r="I313">
        <v>0</v>
      </c>
      <c r="J313">
        <v>0</v>
      </c>
      <c r="K313">
        <v>0</v>
      </c>
      <c r="L313">
        <v>0</v>
      </c>
      <c r="M313" s="9">
        <v>61005</v>
      </c>
      <c r="N313" t="s">
        <v>476</v>
      </c>
    </row>
    <row r="314" spans="1:14" ht="14.25">
      <c r="A314">
        <v>231</v>
      </c>
      <c r="B314">
        <v>30</v>
      </c>
      <c r="C314" s="4">
        <v>43</v>
      </c>
      <c r="D314" s="4">
        <v>49</v>
      </c>
      <c r="E314" s="4">
        <v>50</v>
      </c>
      <c r="F314" s="4">
        <v>21</v>
      </c>
      <c r="G314" s="8">
        <v>2700</v>
      </c>
      <c r="H314">
        <v>49012</v>
      </c>
      <c r="I314">
        <v>0</v>
      </c>
      <c r="J314">
        <v>0</v>
      </c>
      <c r="K314">
        <v>0</v>
      </c>
      <c r="L314">
        <v>0</v>
      </c>
      <c r="M314" s="9">
        <v>49000</v>
      </c>
      <c r="N314" t="s">
        <v>714</v>
      </c>
    </row>
    <row r="315" spans="1:14" ht="14.25">
      <c r="A315">
        <v>231</v>
      </c>
      <c r="B315">
        <v>30</v>
      </c>
      <c r="C315" s="4">
        <v>43</v>
      </c>
      <c r="D315" s="4">
        <v>78</v>
      </c>
      <c r="E315" s="4">
        <v>52</v>
      </c>
      <c r="F315" s="4">
        <v>23</v>
      </c>
      <c r="G315" s="8">
        <v>2700</v>
      </c>
      <c r="H315">
        <v>41544</v>
      </c>
      <c r="I315">
        <v>0</v>
      </c>
      <c r="J315">
        <v>0</v>
      </c>
      <c r="K315">
        <v>0</v>
      </c>
      <c r="L315">
        <v>83</v>
      </c>
      <c r="M315" s="9">
        <v>50000</v>
      </c>
      <c r="N315" t="s">
        <v>726</v>
      </c>
    </row>
    <row r="316" spans="1:14" ht="14.25">
      <c r="A316">
        <v>231</v>
      </c>
      <c r="B316">
        <v>30</v>
      </c>
      <c r="C316" s="4">
        <v>43</v>
      </c>
      <c r="D316" s="4">
        <v>51</v>
      </c>
      <c r="E316" s="4">
        <v>52</v>
      </c>
      <c r="F316" s="4">
        <v>23</v>
      </c>
      <c r="G316" s="8">
        <v>2700</v>
      </c>
      <c r="H316">
        <v>41544</v>
      </c>
      <c r="I316">
        <v>0</v>
      </c>
      <c r="J316">
        <v>0</v>
      </c>
      <c r="K316">
        <v>0</v>
      </c>
      <c r="L316">
        <v>74</v>
      </c>
      <c r="M316" s="9">
        <v>60000</v>
      </c>
      <c r="N316" t="s">
        <v>721</v>
      </c>
    </row>
    <row r="317" spans="1:14" ht="14.25">
      <c r="A317">
        <v>231</v>
      </c>
      <c r="B317">
        <v>30</v>
      </c>
      <c r="C317" s="4">
        <v>43</v>
      </c>
      <c r="D317" s="4">
        <v>74</v>
      </c>
      <c r="E317" s="4">
        <v>52</v>
      </c>
      <c r="F317" s="4">
        <v>23</v>
      </c>
      <c r="G317" s="8">
        <v>2700</v>
      </c>
      <c r="H317">
        <v>41544</v>
      </c>
      <c r="I317">
        <v>0</v>
      </c>
      <c r="J317">
        <v>0</v>
      </c>
      <c r="K317">
        <v>0</v>
      </c>
      <c r="L317">
        <v>81</v>
      </c>
      <c r="M317" s="9">
        <v>120000</v>
      </c>
      <c r="N317" t="s">
        <v>724</v>
      </c>
    </row>
    <row r="318" spans="1:14" ht="14.25">
      <c r="A318">
        <v>231</v>
      </c>
      <c r="B318">
        <v>30</v>
      </c>
      <c r="C318" s="4">
        <v>43</v>
      </c>
      <c r="D318" s="4">
        <v>74</v>
      </c>
      <c r="E318" s="4">
        <v>52</v>
      </c>
      <c r="F318" s="4">
        <v>23</v>
      </c>
      <c r="G318" s="8">
        <v>2700</v>
      </c>
      <c r="H318">
        <v>41544</v>
      </c>
      <c r="I318">
        <v>0</v>
      </c>
      <c r="J318">
        <v>0</v>
      </c>
      <c r="K318">
        <v>0</v>
      </c>
      <c r="L318">
        <v>82</v>
      </c>
      <c r="M318" s="9">
        <v>200000</v>
      </c>
      <c r="N318" t="s">
        <v>725</v>
      </c>
    </row>
    <row r="319" spans="1:14" ht="14.25">
      <c r="A319">
        <v>231</v>
      </c>
      <c r="B319">
        <v>30</v>
      </c>
      <c r="C319" s="4">
        <v>43</v>
      </c>
      <c r="D319" s="4">
        <v>71</v>
      </c>
      <c r="E319" s="4">
        <v>52</v>
      </c>
      <c r="F319" s="4">
        <v>23</v>
      </c>
      <c r="G319" s="8">
        <v>2700</v>
      </c>
      <c r="H319">
        <v>41544</v>
      </c>
      <c r="I319">
        <v>0</v>
      </c>
      <c r="J319">
        <v>0</v>
      </c>
      <c r="K319">
        <v>0</v>
      </c>
      <c r="L319">
        <v>78</v>
      </c>
      <c r="M319" s="9">
        <v>130000</v>
      </c>
      <c r="N319" t="s">
        <v>722</v>
      </c>
    </row>
    <row r="320" spans="1:14" ht="14.25">
      <c r="A320">
        <v>231</v>
      </c>
      <c r="B320">
        <v>30</v>
      </c>
      <c r="C320" s="4">
        <v>43</v>
      </c>
      <c r="D320" s="4">
        <v>71</v>
      </c>
      <c r="E320" s="4">
        <v>52</v>
      </c>
      <c r="F320" s="4">
        <v>23</v>
      </c>
      <c r="G320" s="8">
        <v>2700</v>
      </c>
      <c r="H320">
        <v>41544</v>
      </c>
      <c r="I320">
        <v>0</v>
      </c>
      <c r="J320">
        <v>0</v>
      </c>
      <c r="K320">
        <v>0</v>
      </c>
      <c r="L320">
        <v>84</v>
      </c>
      <c r="M320" s="9">
        <v>110000</v>
      </c>
      <c r="N320" t="s">
        <v>727</v>
      </c>
    </row>
    <row r="321" spans="1:14" ht="14.25">
      <c r="A321">
        <v>231</v>
      </c>
      <c r="B321">
        <v>30</v>
      </c>
      <c r="C321" s="4">
        <v>43</v>
      </c>
      <c r="D321" s="4">
        <v>44</v>
      </c>
      <c r="E321" s="4">
        <v>52</v>
      </c>
      <c r="F321" s="4">
        <v>23</v>
      </c>
      <c r="G321" s="8">
        <v>2700</v>
      </c>
      <c r="H321">
        <v>41544</v>
      </c>
      <c r="I321">
        <v>0</v>
      </c>
      <c r="J321">
        <v>0</v>
      </c>
      <c r="K321">
        <v>0</v>
      </c>
      <c r="L321">
        <v>79</v>
      </c>
      <c r="M321" s="9">
        <v>30000</v>
      </c>
      <c r="N321" t="s">
        <v>723</v>
      </c>
    </row>
    <row r="322" spans="1:14" ht="14.25">
      <c r="A322">
        <v>231</v>
      </c>
      <c r="B322">
        <v>30</v>
      </c>
      <c r="C322" s="4">
        <v>43</v>
      </c>
      <c r="D322" s="4">
        <v>78</v>
      </c>
      <c r="E322" s="4">
        <v>52</v>
      </c>
      <c r="F322" s="4">
        <v>23</v>
      </c>
      <c r="G322" s="8">
        <v>2700</v>
      </c>
      <c r="H322">
        <v>41544</v>
      </c>
      <c r="I322">
        <v>0</v>
      </c>
      <c r="J322">
        <v>0</v>
      </c>
      <c r="K322">
        <v>0</v>
      </c>
      <c r="L322">
        <v>86</v>
      </c>
      <c r="M322" s="9">
        <v>50000</v>
      </c>
      <c r="N322" t="s">
        <v>728</v>
      </c>
    </row>
    <row r="323" spans="1:14" ht="14.25">
      <c r="A323">
        <v>231</v>
      </c>
      <c r="B323">
        <v>30</v>
      </c>
      <c r="C323" s="4">
        <v>43</v>
      </c>
      <c r="D323" s="4">
        <v>79</v>
      </c>
      <c r="E323" s="4">
        <v>52</v>
      </c>
      <c r="F323" s="4">
        <v>23</v>
      </c>
      <c r="G323" s="8">
        <v>2700</v>
      </c>
      <c r="H323">
        <v>41544</v>
      </c>
      <c r="I323">
        <v>0</v>
      </c>
      <c r="J323">
        <v>0</v>
      </c>
      <c r="K323">
        <v>0</v>
      </c>
      <c r="L323">
        <v>72</v>
      </c>
      <c r="M323" s="9">
        <v>20000</v>
      </c>
      <c r="N323" t="s">
        <v>720</v>
      </c>
    </row>
    <row r="324" spans="1:14" ht="14.25">
      <c r="A324">
        <v>231</v>
      </c>
      <c r="B324">
        <v>30</v>
      </c>
      <c r="C324" s="4">
        <v>43</v>
      </c>
      <c r="D324" s="4">
        <v>12</v>
      </c>
      <c r="E324" s="4">
        <v>52</v>
      </c>
      <c r="F324" s="4">
        <v>23</v>
      </c>
      <c r="G324" s="8">
        <v>2700</v>
      </c>
      <c r="H324">
        <v>41544</v>
      </c>
      <c r="I324">
        <v>0</v>
      </c>
      <c r="J324">
        <v>0</v>
      </c>
      <c r="K324">
        <v>0</v>
      </c>
      <c r="L324">
        <v>70</v>
      </c>
      <c r="M324" s="9">
        <v>300000</v>
      </c>
      <c r="N324" s="25" t="s">
        <v>719</v>
      </c>
    </row>
    <row r="325" spans="1:14" ht="14.25">
      <c r="A325">
        <v>231</v>
      </c>
      <c r="B325">
        <v>30</v>
      </c>
      <c r="C325" s="4">
        <v>43</v>
      </c>
      <c r="D325" s="4">
        <v>51</v>
      </c>
      <c r="E325" s="4">
        <v>53</v>
      </c>
      <c r="F325" s="4">
        <v>31</v>
      </c>
      <c r="G325" s="8">
        <v>2700</v>
      </c>
      <c r="H325">
        <v>52555</v>
      </c>
      <c r="I325">
        <v>0</v>
      </c>
      <c r="J325">
        <v>0</v>
      </c>
      <c r="K325">
        <v>0</v>
      </c>
      <c r="L325">
        <v>0</v>
      </c>
      <c r="M325" s="9">
        <v>6500000</v>
      </c>
      <c r="N325" t="s">
        <v>481</v>
      </c>
    </row>
    <row r="326" spans="1:14" ht="14.25">
      <c r="A326">
        <v>231</v>
      </c>
      <c r="B326">
        <v>30</v>
      </c>
      <c r="C326" s="4">
        <v>43</v>
      </c>
      <c r="D326" s="4">
        <v>99</v>
      </c>
      <c r="E326" s="4">
        <v>51</v>
      </c>
      <c r="F326" s="4">
        <v>69</v>
      </c>
      <c r="G326" s="8">
        <v>2700</v>
      </c>
      <c r="H326">
        <v>0</v>
      </c>
      <c r="I326">
        <v>0</v>
      </c>
      <c r="J326">
        <v>13010</v>
      </c>
      <c r="K326">
        <v>0</v>
      </c>
      <c r="L326">
        <v>0</v>
      </c>
      <c r="M326" s="9">
        <v>2114985</v>
      </c>
      <c r="N326" t="s">
        <v>796</v>
      </c>
    </row>
    <row r="327" spans="1:14" ht="14.25">
      <c r="A327">
        <v>231</v>
      </c>
      <c r="B327">
        <v>30</v>
      </c>
      <c r="C327" s="4">
        <v>43</v>
      </c>
      <c r="D327" s="4">
        <v>72</v>
      </c>
      <c r="E327" s="4">
        <v>52</v>
      </c>
      <c r="F327" s="4">
        <v>22</v>
      </c>
      <c r="G327" s="8">
        <v>2700</v>
      </c>
      <c r="H327">
        <v>41614</v>
      </c>
      <c r="I327">
        <v>0</v>
      </c>
      <c r="J327">
        <v>0</v>
      </c>
      <c r="K327">
        <v>0</v>
      </c>
      <c r="L327">
        <v>70</v>
      </c>
      <c r="M327" s="9">
        <v>280000</v>
      </c>
      <c r="N327" t="s">
        <v>731</v>
      </c>
    </row>
    <row r="328" spans="1:14" ht="14.25">
      <c r="A328">
        <v>231</v>
      </c>
      <c r="B328">
        <v>30</v>
      </c>
      <c r="C328" s="4">
        <v>43</v>
      </c>
      <c r="D328" s="4">
        <v>39</v>
      </c>
      <c r="E328" s="4">
        <v>52</v>
      </c>
      <c r="F328" s="4">
        <v>22</v>
      </c>
      <c r="G328" s="8">
        <v>2700</v>
      </c>
      <c r="H328">
        <v>41614</v>
      </c>
      <c r="I328">
        <v>0</v>
      </c>
      <c r="J328">
        <v>0</v>
      </c>
      <c r="K328">
        <v>0</v>
      </c>
      <c r="L328">
        <v>72</v>
      </c>
      <c r="M328" s="9">
        <v>50000</v>
      </c>
      <c r="N328" t="s">
        <v>732</v>
      </c>
    </row>
    <row r="329" spans="1:14" ht="14.25">
      <c r="A329">
        <v>231</v>
      </c>
      <c r="B329">
        <v>30</v>
      </c>
      <c r="C329" s="4">
        <v>43</v>
      </c>
      <c r="D329" s="4">
        <v>79</v>
      </c>
      <c r="E329" s="4">
        <v>52</v>
      </c>
      <c r="F329" s="4">
        <v>22</v>
      </c>
      <c r="G329" s="8">
        <v>2700</v>
      </c>
      <c r="H329">
        <v>41614</v>
      </c>
      <c r="I329">
        <v>0</v>
      </c>
      <c r="J329">
        <v>0</v>
      </c>
      <c r="K329">
        <v>0</v>
      </c>
      <c r="L329">
        <v>71</v>
      </c>
      <c r="M329" s="9">
        <v>150000</v>
      </c>
      <c r="N329" t="s">
        <v>733</v>
      </c>
    </row>
    <row r="330" spans="1:14" ht="14.25">
      <c r="A330">
        <v>231</v>
      </c>
      <c r="B330">
        <v>30</v>
      </c>
      <c r="C330" s="4">
        <v>43</v>
      </c>
      <c r="D330" s="4">
        <v>78</v>
      </c>
      <c r="E330" s="4">
        <v>52</v>
      </c>
      <c r="F330" s="4">
        <v>21</v>
      </c>
      <c r="G330" s="8">
        <v>2700</v>
      </c>
      <c r="H330">
        <v>41939</v>
      </c>
      <c r="I330">
        <v>0</v>
      </c>
      <c r="J330">
        <v>0</v>
      </c>
      <c r="K330">
        <v>0</v>
      </c>
      <c r="L330">
        <v>70</v>
      </c>
      <c r="M330" s="9">
        <v>115000</v>
      </c>
      <c r="N330" t="s">
        <v>734</v>
      </c>
    </row>
    <row r="331" spans="1:14" ht="14.25">
      <c r="A331">
        <v>231</v>
      </c>
      <c r="B331">
        <v>30</v>
      </c>
      <c r="C331" s="4">
        <v>43</v>
      </c>
      <c r="D331" s="4">
        <v>99</v>
      </c>
      <c r="E331" s="4">
        <v>59</v>
      </c>
      <c r="F331" s="4">
        <v>1</v>
      </c>
      <c r="G331" s="8">
        <v>2700</v>
      </c>
      <c r="H331">
        <v>0</v>
      </c>
      <c r="I331">
        <v>0</v>
      </c>
      <c r="J331">
        <v>0</v>
      </c>
      <c r="K331">
        <v>0</v>
      </c>
      <c r="L331">
        <v>0</v>
      </c>
      <c r="M331" s="9">
        <v>200000</v>
      </c>
      <c r="N331" t="s">
        <v>629</v>
      </c>
    </row>
    <row r="332" spans="1:14" ht="14.25">
      <c r="A332">
        <v>231</v>
      </c>
      <c r="B332">
        <v>30</v>
      </c>
      <c r="C332" s="4">
        <v>43</v>
      </c>
      <c r="D332" s="4">
        <v>49</v>
      </c>
      <c r="E332" s="4">
        <v>51</v>
      </c>
      <c r="F332" s="4">
        <v>69</v>
      </c>
      <c r="G332" s="8">
        <v>2700</v>
      </c>
      <c r="H332">
        <v>49020</v>
      </c>
      <c r="I332">
        <v>0</v>
      </c>
      <c r="J332">
        <v>0</v>
      </c>
      <c r="K332">
        <v>0</v>
      </c>
      <c r="L332">
        <v>0</v>
      </c>
      <c r="M332" s="9">
        <v>330000</v>
      </c>
      <c r="N332" t="s">
        <v>715</v>
      </c>
    </row>
    <row r="333" spans="1:14" ht="14.25">
      <c r="A333">
        <v>231</v>
      </c>
      <c r="B333">
        <v>30</v>
      </c>
      <c r="C333" s="4">
        <v>43</v>
      </c>
      <c r="D333" s="4">
        <v>99</v>
      </c>
      <c r="E333" s="4">
        <v>51</v>
      </c>
      <c r="F333" s="4">
        <v>69</v>
      </c>
      <c r="G333" s="8">
        <v>2700</v>
      </c>
      <c r="H333">
        <v>0</v>
      </c>
      <c r="I333">
        <v>0</v>
      </c>
      <c r="J333">
        <v>0</v>
      </c>
      <c r="K333">
        <v>0</v>
      </c>
      <c r="L333">
        <v>0</v>
      </c>
      <c r="M333" s="9">
        <v>5000</v>
      </c>
      <c r="N333" t="s">
        <v>484</v>
      </c>
    </row>
    <row r="334" spans="1:14" ht="14.25">
      <c r="A334">
        <v>231</v>
      </c>
      <c r="B334">
        <v>30</v>
      </c>
      <c r="C334" s="4">
        <v>43</v>
      </c>
      <c r="D334" s="4">
        <v>12</v>
      </c>
      <c r="E334" s="4">
        <v>52</v>
      </c>
      <c r="F334" s="4">
        <v>22</v>
      </c>
      <c r="G334" s="8">
        <v>2700</v>
      </c>
      <c r="H334">
        <v>41592</v>
      </c>
      <c r="I334">
        <v>0</v>
      </c>
      <c r="J334">
        <v>0</v>
      </c>
      <c r="K334">
        <v>0</v>
      </c>
      <c r="L334">
        <v>70</v>
      </c>
      <c r="M334" s="9">
        <v>40000</v>
      </c>
      <c r="N334" t="s">
        <v>729</v>
      </c>
    </row>
    <row r="335" spans="1:14" ht="14.25">
      <c r="A335">
        <v>231</v>
      </c>
      <c r="B335">
        <v>30</v>
      </c>
      <c r="C335" s="4">
        <v>43</v>
      </c>
      <c r="D335" s="4">
        <v>12</v>
      </c>
      <c r="E335" s="4">
        <v>52</v>
      </c>
      <c r="F335" s="4">
        <v>22</v>
      </c>
      <c r="G335" s="8">
        <v>2700</v>
      </c>
      <c r="H335">
        <v>41764</v>
      </c>
      <c r="I335">
        <v>0</v>
      </c>
      <c r="J335">
        <v>0</v>
      </c>
      <c r="K335">
        <v>0</v>
      </c>
      <c r="L335">
        <v>70</v>
      </c>
      <c r="M335" s="9">
        <v>10000</v>
      </c>
      <c r="N335" t="s">
        <v>482</v>
      </c>
    </row>
    <row r="336" spans="1:14" ht="14.25">
      <c r="A336">
        <v>231</v>
      </c>
      <c r="B336">
        <v>30</v>
      </c>
      <c r="C336" s="4">
        <v>43</v>
      </c>
      <c r="D336" s="4">
        <v>79</v>
      </c>
      <c r="E336" s="4">
        <v>52</v>
      </c>
      <c r="F336" s="4">
        <v>22</v>
      </c>
      <c r="G336" s="8">
        <v>2700</v>
      </c>
      <c r="H336">
        <v>41009</v>
      </c>
      <c r="I336">
        <v>0</v>
      </c>
      <c r="J336">
        <v>0</v>
      </c>
      <c r="K336">
        <v>0</v>
      </c>
      <c r="L336">
        <v>70</v>
      </c>
      <c r="M336" s="9">
        <v>10000</v>
      </c>
      <c r="N336" t="s">
        <v>473</v>
      </c>
    </row>
    <row r="337" spans="1:14" ht="14.25">
      <c r="A337">
        <v>231</v>
      </c>
      <c r="B337">
        <v>30</v>
      </c>
      <c r="C337" s="4">
        <v>35</v>
      </c>
      <c r="D337" s="4">
        <v>39</v>
      </c>
      <c r="E337" s="4">
        <v>53</v>
      </c>
      <c r="F337" s="4">
        <v>21</v>
      </c>
      <c r="G337" s="8">
        <v>2700</v>
      </c>
      <c r="H337">
        <v>41823</v>
      </c>
      <c r="I337">
        <v>0</v>
      </c>
      <c r="J337">
        <v>0</v>
      </c>
      <c r="K337">
        <v>0</v>
      </c>
      <c r="L337">
        <v>0</v>
      </c>
      <c r="M337" s="9">
        <v>75000</v>
      </c>
      <c r="N337" t="s">
        <v>300</v>
      </c>
    </row>
    <row r="338" spans="1:14" ht="14.25">
      <c r="A338">
        <v>231</v>
      </c>
      <c r="B338">
        <v>30</v>
      </c>
      <c r="C338" s="4">
        <v>43</v>
      </c>
      <c r="D338" s="4">
        <v>52</v>
      </c>
      <c r="E338" s="4">
        <v>52</v>
      </c>
      <c r="F338" s="4">
        <v>29</v>
      </c>
      <c r="G338" s="8">
        <v>2700</v>
      </c>
      <c r="H338">
        <v>41593</v>
      </c>
      <c r="I338">
        <v>0</v>
      </c>
      <c r="J338">
        <v>0</v>
      </c>
      <c r="K338">
        <v>0</v>
      </c>
      <c r="L338">
        <v>70</v>
      </c>
      <c r="M338" s="9">
        <v>150000</v>
      </c>
      <c r="N338" t="s">
        <v>730</v>
      </c>
    </row>
    <row r="339" spans="1:14" ht="14.25">
      <c r="A339">
        <v>231</v>
      </c>
      <c r="B339">
        <v>30</v>
      </c>
      <c r="C339" s="4">
        <v>33</v>
      </c>
      <c r="D339" s="4">
        <v>22</v>
      </c>
      <c r="E339" s="4">
        <v>51</v>
      </c>
      <c r="F339" s="4">
        <v>69</v>
      </c>
      <c r="G339" s="8">
        <v>2800</v>
      </c>
      <c r="H339">
        <v>0</v>
      </c>
      <c r="I339">
        <v>0</v>
      </c>
      <c r="J339">
        <v>0</v>
      </c>
      <c r="K339">
        <v>0</v>
      </c>
      <c r="L339">
        <v>0</v>
      </c>
      <c r="M339" s="9">
        <v>10000</v>
      </c>
      <c r="N339" t="s">
        <v>247</v>
      </c>
    </row>
    <row r="340" spans="1:14" ht="14.25">
      <c r="A340">
        <v>231</v>
      </c>
      <c r="B340">
        <v>30</v>
      </c>
      <c r="C340" s="4">
        <v>39</v>
      </c>
      <c r="D340" s="4">
        <v>0</v>
      </c>
      <c r="E340" s="4">
        <v>52</v>
      </c>
      <c r="F340" s="4">
        <v>22</v>
      </c>
      <c r="G340" s="8">
        <v>2840</v>
      </c>
      <c r="H340">
        <v>42008</v>
      </c>
      <c r="I340">
        <v>0</v>
      </c>
      <c r="J340">
        <v>0</v>
      </c>
      <c r="K340">
        <v>0</v>
      </c>
      <c r="L340">
        <v>0</v>
      </c>
      <c r="M340" s="9">
        <v>50000</v>
      </c>
      <c r="N340" t="s">
        <v>742</v>
      </c>
    </row>
    <row r="341" spans="1:14" ht="14.25">
      <c r="A341">
        <v>231</v>
      </c>
      <c r="B341">
        <v>30</v>
      </c>
      <c r="C341" s="4">
        <v>39</v>
      </c>
      <c r="D341" s="4">
        <v>0</v>
      </c>
      <c r="E341" s="4">
        <v>52</v>
      </c>
      <c r="F341" s="4">
        <v>22</v>
      </c>
      <c r="G341" s="8">
        <v>2840</v>
      </c>
      <c r="H341">
        <v>0</v>
      </c>
      <c r="I341">
        <v>0</v>
      </c>
      <c r="J341">
        <v>0</v>
      </c>
      <c r="K341">
        <v>0</v>
      </c>
      <c r="L341">
        <v>55</v>
      </c>
      <c r="M341" s="9">
        <v>700000</v>
      </c>
      <c r="N341" t="s">
        <v>557</v>
      </c>
    </row>
    <row r="342" spans="1:14" ht="14.25">
      <c r="A342">
        <v>231</v>
      </c>
      <c r="B342">
        <v>30</v>
      </c>
      <c r="C342" s="4">
        <v>33</v>
      </c>
      <c r="D342" s="4">
        <v>22</v>
      </c>
      <c r="E342" s="4">
        <v>51</v>
      </c>
      <c r="F342" s="4">
        <v>69</v>
      </c>
      <c r="G342" s="8">
        <v>2840</v>
      </c>
      <c r="H342">
        <v>11003</v>
      </c>
      <c r="I342">
        <v>0</v>
      </c>
      <c r="J342">
        <v>0</v>
      </c>
      <c r="K342">
        <v>0</v>
      </c>
      <c r="L342">
        <v>39</v>
      </c>
      <c r="M342" s="9">
        <v>120000</v>
      </c>
      <c r="N342" t="s">
        <v>741</v>
      </c>
    </row>
    <row r="343" spans="1:14" ht="14.25">
      <c r="A343">
        <v>231</v>
      </c>
      <c r="B343">
        <v>30</v>
      </c>
      <c r="C343" s="4">
        <v>33</v>
      </c>
      <c r="D343" s="4">
        <v>15</v>
      </c>
      <c r="E343" s="4">
        <v>53</v>
      </c>
      <c r="F343" s="4">
        <v>31</v>
      </c>
      <c r="G343" s="8">
        <v>2840</v>
      </c>
      <c r="H343">
        <v>52628</v>
      </c>
      <c r="I343">
        <v>0</v>
      </c>
      <c r="J343">
        <v>0</v>
      </c>
      <c r="K343">
        <v>0</v>
      </c>
      <c r="L343">
        <v>4</v>
      </c>
      <c r="M343" s="9">
        <v>50000</v>
      </c>
      <c r="N343" t="s">
        <v>559</v>
      </c>
    </row>
    <row r="344" spans="1:14" ht="14.25">
      <c r="A344">
        <v>231</v>
      </c>
      <c r="B344">
        <v>30</v>
      </c>
      <c r="C344" s="4">
        <v>33</v>
      </c>
      <c r="D344" s="4">
        <v>15</v>
      </c>
      <c r="E344" s="4">
        <v>53</v>
      </c>
      <c r="F344" s="4">
        <v>31</v>
      </c>
      <c r="G344" s="8">
        <v>2840</v>
      </c>
      <c r="H344">
        <v>52628</v>
      </c>
      <c r="I344">
        <v>0</v>
      </c>
      <c r="J344">
        <v>0</v>
      </c>
      <c r="K344">
        <v>0</v>
      </c>
      <c r="L344">
        <v>0</v>
      </c>
      <c r="M344" s="9">
        <v>1000000</v>
      </c>
      <c r="N344" t="s">
        <v>240</v>
      </c>
    </row>
    <row r="345" spans="1:14" ht="14.25">
      <c r="A345">
        <v>231</v>
      </c>
      <c r="B345">
        <v>30</v>
      </c>
      <c r="C345" s="4">
        <v>33</v>
      </c>
      <c r="D345" s="4">
        <v>11</v>
      </c>
      <c r="E345" s="4">
        <v>51</v>
      </c>
      <c r="F345" s="4">
        <v>69</v>
      </c>
      <c r="G345" s="8">
        <v>2840</v>
      </c>
      <c r="H345">
        <v>0</v>
      </c>
      <c r="I345">
        <v>0</v>
      </c>
      <c r="J345">
        <v>0</v>
      </c>
      <c r="K345">
        <v>0</v>
      </c>
      <c r="L345">
        <v>70</v>
      </c>
      <c r="M345" s="9">
        <v>10000</v>
      </c>
      <c r="N345" t="s">
        <v>737</v>
      </c>
    </row>
    <row r="346" spans="1:14" ht="14.25">
      <c r="A346">
        <v>231</v>
      </c>
      <c r="B346">
        <v>30</v>
      </c>
      <c r="C346" s="4">
        <v>33</v>
      </c>
      <c r="D346" s="4">
        <v>12</v>
      </c>
      <c r="E346" s="4">
        <v>52</v>
      </c>
      <c r="F346" s="4">
        <v>22</v>
      </c>
      <c r="G346" s="8">
        <v>2840</v>
      </c>
      <c r="H346">
        <v>42607</v>
      </c>
      <c r="I346">
        <v>0</v>
      </c>
      <c r="J346">
        <v>0</v>
      </c>
      <c r="K346">
        <v>0</v>
      </c>
      <c r="L346">
        <v>0</v>
      </c>
      <c r="M346" s="9">
        <v>50000</v>
      </c>
      <c r="N346" t="s">
        <v>234</v>
      </c>
    </row>
    <row r="347" spans="1:14" ht="14.25">
      <c r="A347">
        <v>231</v>
      </c>
      <c r="B347">
        <v>30</v>
      </c>
      <c r="C347" s="4">
        <v>33</v>
      </c>
      <c r="D347" s="4">
        <v>49</v>
      </c>
      <c r="E347" s="4">
        <v>51</v>
      </c>
      <c r="F347" s="4">
        <v>38</v>
      </c>
      <c r="G347" s="8">
        <v>2840</v>
      </c>
      <c r="H347">
        <v>66625</v>
      </c>
      <c r="I347">
        <v>0</v>
      </c>
      <c r="J347">
        <v>0</v>
      </c>
      <c r="K347">
        <v>0</v>
      </c>
      <c r="L347">
        <v>0</v>
      </c>
      <c r="M347" s="9">
        <v>120000</v>
      </c>
      <c r="N347" s="25" t="s">
        <v>257</v>
      </c>
    </row>
    <row r="348" spans="1:14" ht="14.25">
      <c r="A348">
        <v>231</v>
      </c>
      <c r="B348">
        <v>30</v>
      </c>
      <c r="C348" s="4">
        <v>33</v>
      </c>
      <c r="D348" s="4">
        <v>19</v>
      </c>
      <c r="E348" s="4">
        <v>51</v>
      </c>
      <c r="F348" s="4">
        <v>69</v>
      </c>
      <c r="G348" s="8">
        <v>2840</v>
      </c>
      <c r="H348">
        <v>66622</v>
      </c>
      <c r="I348">
        <v>0</v>
      </c>
      <c r="J348">
        <v>0</v>
      </c>
      <c r="K348">
        <v>0</v>
      </c>
      <c r="L348">
        <v>0</v>
      </c>
      <c r="M348" s="9">
        <v>30000</v>
      </c>
      <c r="N348" t="s">
        <v>242</v>
      </c>
    </row>
    <row r="349" spans="1:14" ht="14.25">
      <c r="A349">
        <v>231</v>
      </c>
      <c r="B349">
        <v>30</v>
      </c>
      <c r="C349" s="4">
        <v>33</v>
      </c>
      <c r="D349" s="4">
        <v>19</v>
      </c>
      <c r="E349" s="4">
        <v>52</v>
      </c>
      <c r="F349" s="4">
        <v>22</v>
      </c>
      <c r="G349" s="8">
        <v>2840</v>
      </c>
      <c r="H349">
        <v>42816</v>
      </c>
      <c r="I349">
        <v>0</v>
      </c>
      <c r="J349">
        <v>0</v>
      </c>
      <c r="K349">
        <v>0</v>
      </c>
      <c r="L349">
        <v>0</v>
      </c>
      <c r="M349" s="9">
        <v>50000</v>
      </c>
      <c r="N349" t="s">
        <v>791</v>
      </c>
    </row>
    <row r="350" spans="1:14" ht="14.25">
      <c r="A350">
        <v>231</v>
      </c>
      <c r="B350">
        <v>30</v>
      </c>
      <c r="C350" s="4">
        <v>33</v>
      </c>
      <c r="D350" s="4">
        <v>19</v>
      </c>
      <c r="E350" s="4">
        <v>52</v>
      </c>
      <c r="F350" s="4">
        <v>21</v>
      </c>
      <c r="G350" s="8">
        <v>2840</v>
      </c>
      <c r="H350">
        <v>42927</v>
      </c>
      <c r="I350">
        <v>0</v>
      </c>
      <c r="J350">
        <v>0</v>
      </c>
      <c r="K350">
        <v>0</v>
      </c>
      <c r="L350">
        <v>0</v>
      </c>
      <c r="M350" s="9">
        <v>50000</v>
      </c>
      <c r="N350" t="s">
        <v>560</v>
      </c>
    </row>
    <row r="351" spans="1:14" ht="14.25">
      <c r="A351">
        <v>231</v>
      </c>
      <c r="B351">
        <v>30</v>
      </c>
      <c r="C351" s="4">
        <v>33</v>
      </c>
      <c r="D351" s="4">
        <v>14</v>
      </c>
      <c r="E351" s="4">
        <v>53</v>
      </c>
      <c r="F351" s="4">
        <v>31</v>
      </c>
      <c r="G351" s="8">
        <v>2840</v>
      </c>
      <c r="H351">
        <v>52584</v>
      </c>
      <c r="I351">
        <v>0</v>
      </c>
      <c r="J351">
        <v>0</v>
      </c>
      <c r="K351">
        <v>0</v>
      </c>
      <c r="L351">
        <v>0</v>
      </c>
      <c r="M351" s="9">
        <v>7034000</v>
      </c>
      <c r="N351" t="s">
        <v>239</v>
      </c>
    </row>
    <row r="352" spans="1:14" ht="14.25">
      <c r="A352">
        <v>231</v>
      </c>
      <c r="B352">
        <v>30</v>
      </c>
      <c r="C352" s="4">
        <v>33</v>
      </c>
      <c r="D352" s="4">
        <v>12</v>
      </c>
      <c r="E352" s="4">
        <v>51</v>
      </c>
      <c r="F352" s="4">
        <v>69</v>
      </c>
      <c r="G352" s="8">
        <v>2840</v>
      </c>
      <c r="H352">
        <v>52620</v>
      </c>
      <c r="I352">
        <v>0</v>
      </c>
      <c r="J352">
        <v>0</v>
      </c>
      <c r="K352">
        <v>0</v>
      </c>
      <c r="L352">
        <v>0</v>
      </c>
      <c r="M352" s="9">
        <v>400000</v>
      </c>
      <c r="N352" t="s">
        <v>233</v>
      </c>
    </row>
    <row r="353" spans="1:14" ht="14.25">
      <c r="A353">
        <v>231</v>
      </c>
      <c r="B353">
        <v>30</v>
      </c>
      <c r="C353" s="4">
        <v>33</v>
      </c>
      <c r="D353" s="4">
        <v>91</v>
      </c>
      <c r="E353" s="4">
        <v>51</v>
      </c>
      <c r="F353" s="4">
        <v>69</v>
      </c>
      <c r="G353" s="8">
        <v>2840</v>
      </c>
      <c r="H353">
        <v>0</v>
      </c>
      <c r="I353">
        <v>0</v>
      </c>
      <c r="J353">
        <v>0</v>
      </c>
      <c r="K353">
        <v>0</v>
      </c>
      <c r="L353">
        <v>0</v>
      </c>
      <c r="M353" s="9">
        <v>20000</v>
      </c>
      <c r="N353" t="s">
        <v>258</v>
      </c>
    </row>
    <row r="354" spans="1:14" ht="14.25">
      <c r="A354">
        <v>231</v>
      </c>
      <c r="B354">
        <v>30</v>
      </c>
      <c r="C354" s="4">
        <v>33</v>
      </c>
      <c r="D354" s="4">
        <v>11</v>
      </c>
      <c r="E354" s="4">
        <v>53</v>
      </c>
      <c r="F354" s="4">
        <v>31</v>
      </c>
      <c r="G354" s="8">
        <v>2840</v>
      </c>
      <c r="H354">
        <v>52514</v>
      </c>
      <c r="I354">
        <v>0</v>
      </c>
      <c r="J354">
        <v>0</v>
      </c>
      <c r="K354">
        <v>0</v>
      </c>
      <c r="L354">
        <v>0</v>
      </c>
      <c r="M354" s="9">
        <v>5580000</v>
      </c>
      <c r="N354" t="s">
        <v>232</v>
      </c>
    </row>
    <row r="355" spans="1:14" ht="14.25">
      <c r="A355">
        <v>231</v>
      </c>
      <c r="B355">
        <v>30</v>
      </c>
      <c r="C355" s="4">
        <v>33</v>
      </c>
      <c r="D355" s="4">
        <v>19</v>
      </c>
      <c r="E355" s="4">
        <v>51</v>
      </c>
      <c r="F355" s="4">
        <v>69</v>
      </c>
      <c r="G355" s="8">
        <v>2840</v>
      </c>
      <c r="H355">
        <v>52623</v>
      </c>
      <c r="I355">
        <v>0</v>
      </c>
      <c r="J355">
        <v>0</v>
      </c>
      <c r="K355">
        <v>0</v>
      </c>
      <c r="L355">
        <v>0</v>
      </c>
      <c r="M355" s="9">
        <v>50000</v>
      </c>
      <c r="N355" t="s">
        <v>631</v>
      </c>
    </row>
    <row r="356" spans="1:14" ht="14.25">
      <c r="A356">
        <v>231</v>
      </c>
      <c r="B356">
        <v>30</v>
      </c>
      <c r="C356" s="4">
        <v>33</v>
      </c>
      <c r="D356" s="4">
        <v>19</v>
      </c>
      <c r="E356" s="4">
        <v>52</v>
      </c>
      <c r="F356" s="4">
        <v>22</v>
      </c>
      <c r="G356" s="8">
        <v>2840</v>
      </c>
      <c r="H356">
        <v>42018</v>
      </c>
      <c r="I356">
        <v>0</v>
      </c>
      <c r="J356">
        <v>0</v>
      </c>
      <c r="K356">
        <v>0</v>
      </c>
      <c r="L356">
        <v>0</v>
      </c>
      <c r="M356" s="9">
        <v>360000</v>
      </c>
      <c r="N356" t="s">
        <v>244</v>
      </c>
    </row>
    <row r="357" spans="1:14" ht="14.25">
      <c r="A357">
        <v>231</v>
      </c>
      <c r="B357">
        <v>30</v>
      </c>
      <c r="C357" s="4">
        <v>33</v>
      </c>
      <c r="D357" s="4">
        <v>11</v>
      </c>
      <c r="E357" s="4">
        <v>52</v>
      </c>
      <c r="F357" s="4">
        <v>22</v>
      </c>
      <c r="G357" s="8">
        <v>2840</v>
      </c>
      <c r="H357">
        <v>42006</v>
      </c>
      <c r="I357">
        <v>0</v>
      </c>
      <c r="J357">
        <v>0</v>
      </c>
      <c r="K357">
        <v>0</v>
      </c>
      <c r="L357">
        <v>0</v>
      </c>
      <c r="M357" s="9">
        <v>50000</v>
      </c>
      <c r="N357" t="s">
        <v>231</v>
      </c>
    </row>
    <row r="358" spans="1:14" ht="14.25">
      <c r="A358">
        <v>231</v>
      </c>
      <c r="B358">
        <v>30</v>
      </c>
      <c r="C358" s="4">
        <v>33</v>
      </c>
      <c r="D358" s="4">
        <v>19</v>
      </c>
      <c r="E358" s="4">
        <v>51</v>
      </c>
      <c r="F358" s="4">
        <v>69</v>
      </c>
      <c r="G358" s="8">
        <v>2840</v>
      </c>
      <c r="H358">
        <v>0</v>
      </c>
      <c r="I358">
        <v>0</v>
      </c>
      <c r="J358">
        <v>0</v>
      </c>
      <c r="K358">
        <v>0</v>
      </c>
      <c r="L358">
        <v>4</v>
      </c>
      <c r="M358" s="9">
        <v>50000</v>
      </c>
      <c r="N358" t="s">
        <v>241</v>
      </c>
    </row>
    <row r="359" spans="1:14" ht="14.25">
      <c r="A359">
        <v>231</v>
      </c>
      <c r="B359">
        <v>30</v>
      </c>
      <c r="C359" s="4">
        <v>33</v>
      </c>
      <c r="D359" s="4">
        <v>19</v>
      </c>
      <c r="E359" s="4">
        <v>51</v>
      </c>
      <c r="F359" s="4">
        <v>69</v>
      </c>
      <c r="G359" s="8">
        <v>2840</v>
      </c>
      <c r="H359">
        <v>66623</v>
      </c>
      <c r="I359">
        <v>0</v>
      </c>
      <c r="J359">
        <v>0</v>
      </c>
      <c r="K359">
        <v>0</v>
      </c>
      <c r="L359">
        <v>0</v>
      </c>
      <c r="M359" s="9">
        <v>200000</v>
      </c>
      <c r="N359" t="s">
        <v>243</v>
      </c>
    </row>
    <row r="360" spans="1:14" ht="14.25">
      <c r="A360">
        <v>231</v>
      </c>
      <c r="B360">
        <v>30</v>
      </c>
      <c r="C360" s="4">
        <v>21</v>
      </c>
      <c r="D360" s="4">
        <v>43</v>
      </c>
      <c r="E360" s="4">
        <v>51</v>
      </c>
      <c r="F360" s="4">
        <v>69</v>
      </c>
      <c r="G360" s="8">
        <v>2840</v>
      </c>
      <c r="H360">
        <v>66653</v>
      </c>
      <c r="I360">
        <v>0</v>
      </c>
      <c r="J360">
        <v>0</v>
      </c>
      <c r="K360">
        <v>0</v>
      </c>
      <c r="L360">
        <v>73</v>
      </c>
      <c r="M360" s="9">
        <v>150000</v>
      </c>
      <c r="N360" t="s">
        <v>180</v>
      </c>
    </row>
    <row r="361" spans="1:14" ht="14.25">
      <c r="A361">
        <v>231</v>
      </c>
      <c r="B361">
        <v>30</v>
      </c>
      <c r="C361" s="4">
        <v>21</v>
      </c>
      <c r="D361" s="4">
        <v>43</v>
      </c>
      <c r="E361" s="4">
        <v>51</v>
      </c>
      <c r="F361" s="4">
        <v>69</v>
      </c>
      <c r="G361" s="8">
        <v>2840</v>
      </c>
      <c r="H361">
        <v>66653</v>
      </c>
      <c r="I361">
        <v>0</v>
      </c>
      <c r="J361">
        <v>0</v>
      </c>
      <c r="K361">
        <v>0</v>
      </c>
      <c r="L361">
        <v>70</v>
      </c>
      <c r="M361" s="9">
        <v>47000</v>
      </c>
      <c r="N361" t="s">
        <v>558</v>
      </c>
    </row>
    <row r="362" spans="1:14" ht="14.25">
      <c r="A362">
        <v>231</v>
      </c>
      <c r="B362">
        <v>30</v>
      </c>
      <c r="C362" s="4">
        <v>39</v>
      </c>
      <c r="D362" s="4">
        <v>0</v>
      </c>
      <c r="E362" s="4">
        <v>52</v>
      </c>
      <c r="F362" s="4">
        <v>22</v>
      </c>
      <c r="G362" s="8">
        <v>2840</v>
      </c>
      <c r="H362">
        <v>0</v>
      </c>
      <c r="I362">
        <v>0</v>
      </c>
      <c r="J362">
        <v>0</v>
      </c>
      <c r="K362">
        <v>0</v>
      </c>
      <c r="L362">
        <v>50</v>
      </c>
      <c r="M362" s="9">
        <v>1100000</v>
      </c>
      <c r="N362" t="s">
        <v>469</v>
      </c>
    </row>
    <row r="363" spans="1:14" ht="14.25">
      <c r="A363">
        <v>231</v>
      </c>
      <c r="B363">
        <v>30</v>
      </c>
      <c r="C363" s="4">
        <v>39</v>
      </c>
      <c r="D363" s="4">
        <v>0</v>
      </c>
      <c r="E363" s="4">
        <v>52</v>
      </c>
      <c r="F363" s="4">
        <v>22</v>
      </c>
      <c r="G363" s="8">
        <v>2840</v>
      </c>
      <c r="H363">
        <v>0</v>
      </c>
      <c r="I363">
        <v>0</v>
      </c>
      <c r="J363">
        <v>0</v>
      </c>
      <c r="K363">
        <v>0</v>
      </c>
      <c r="L363">
        <v>53</v>
      </c>
      <c r="M363" s="9">
        <v>200000</v>
      </c>
      <c r="N363" s="8" t="s">
        <v>472</v>
      </c>
    </row>
    <row r="364" spans="1:14" ht="14.25">
      <c r="A364" s="8">
        <v>231</v>
      </c>
      <c r="B364" s="8">
        <v>30</v>
      </c>
      <c r="C364" s="10">
        <v>39</v>
      </c>
      <c r="D364" s="10">
        <v>0</v>
      </c>
      <c r="E364" s="10">
        <v>52</v>
      </c>
      <c r="F364" s="10">
        <v>22</v>
      </c>
      <c r="G364" s="8">
        <v>2840</v>
      </c>
      <c r="H364" s="8">
        <v>0</v>
      </c>
      <c r="I364" s="8">
        <v>0</v>
      </c>
      <c r="J364" s="8">
        <v>0</v>
      </c>
      <c r="K364" s="8">
        <v>0</v>
      </c>
      <c r="L364" s="8">
        <v>52</v>
      </c>
      <c r="M364" s="9">
        <v>250000</v>
      </c>
      <c r="N364" s="8" t="s">
        <v>471</v>
      </c>
    </row>
    <row r="365" spans="1:14" ht="14.25">
      <c r="A365" s="8">
        <v>231</v>
      </c>
      <c r="B365" s="8">
        <v>30</v>
      </c>
      <c r="C365" s="10">
        <v>39</v>
      </c>
      <c r="D365" s="10">
        <v>0</v>
      </c>
      <c r="E365" s="10">
        <v>52</v>
      </c>
      <c r="F365" s="10">
        <v>22</v>
      </c>
      <c r="G365" s="8">
        <v>2840</v>
      </c>
      <c r="H365" s="8">
        <v>0</v>
      </c>
      <c r="I365" s="8">
        <v>0</v>
      </c>
      <c r="J365" s="8">
        <v>0</v>
      </c>
      <c r="K365" s="8">
        <v>0</v>
      </c>
      <c r="L365" s="8">
        <v>51</v>
      </c>
      <c r="M365" s="9">
        <v>300000</v>
      </c>
      <c r="N365" s="8" t="s">
        <v>470</v>
      </c>
    </row>
    <row r="366" spans="1:14" ht="14.25">
      <c r="A366" s="8">
        <v>231</v>
      </c>
      <c r="B366" s="8">
        <v>30</v>
      </c>
      <c r="C366" s="10">
        <v>33</v>
      </c>
      <c r="D366" s="10">
        <v>49</v>
      </c>
      <c r="E366" s="10">
        <v>51</v>
      </c>
      <c r="F366" s="10">
        <v>69</v>
      </c>
      <c r="G366" s="8">
        <v>2840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9">
        <v>861120</v>
      </c>
      <c r="N366" s="8" t="s">
        <v>736</v>
      </c>
    </row>
    <row r="367" spans="1:14" ht="14.25">
      <c r="A367" s="8">
        <v>231</v>
      </c>
      <c r="B367" s="8">
        <v>30</v>
      </c>
      <c r="C367" s="10">
        <v>22</v>
      </c>
      <c r="D367" s="10">
        <v>41</v>
      </c>
      <c r="E367" s="10">
        <v>51</v>
      </c>
      <c r="F367" s="10">
        <v>69</v>
      </c>
      <c r="G367" s="8">
        <v>2840</v>
      </c>
      <c r="H367" s="8"/>
      <c r="I367" s="8">
        <v>0</v>
      </c>
      <c r="J367" s="8">
        <v>0</v>
      </c>
      <c r="K367" s="8">
        <v>0</v>
      </c>
      <c r="L367" s="8"/>
      <c r="M367" s="9">
        <v>100000</v>
      </c>
      <c r="N367" s="8" t="s">
        <v>743</v>
      </c>
    </row>
    <row r="368" spans="1:14" ht="14.25">
      <c r="A368" s="8">
        <v>231</v>
      </c>
      <c r="B368" s="8">
        <v>30</v>
      </c>
      <c r="C368" s="10">
        <v>33</v>
      </c>
      <c r="D368" s="10">
        <v>11</v>
      </c>
      <c r="E368" s="10">
        <v>52</v>
      </c>
      <c r="F368" s="10">
        <v>22</v>
      </c>
      <c r="G368" s="8">
        <v>2840</v>
      </c>
      <c r="H368" s="8">
        <v>42936</v>
      </c>
      <c r="I368" s="8">
        <v>0</v>
      </c>
      <c r="J368" s="8">
        <v>0</v>
      </c>
      <c r="K368" s="8">
        <v>0</v>
      </c>
      <c r="L368" s="8">
        <v>0</v>
      </c>
      <c r="M368" s="9">
        <v>30000</v>
      </c>
      <c r="N368" s="8" t="s">
        <v>630</v>
      </c>
    </row>
    <row r="369" spans="1:14" ht="14.25">
      <c r="A369" s="8">
        <v>231</v>
      </c>
      <c r="B369" s="8">
        <v>30</v>
      </c>
      <c r="C369" s="10">
        <v>36</v>
      </c>
      <c r="D369" s="10">
        <v>13</v>
      </c>
      <c r="E369" s="10">
        <v>51</v>
      </c>
      <c r="F369" s="10">
        <v>39</v>
      </c>
      <c r="G369" s="8">
        <v>2840</v>
      </c>
      <c r="H369" s="8">
        <v>13001</v>
      </c>
      <c r="I369" s="8">
        <v>0</v>
      </c>
      <c r="J369" s="8">
        <v>0</v>
      </c>
      <c r="K369" s="8">
        <v>0</v>
      </c>
      <c r="L369" s="8">
        <v>33</v>
      </c>
      <c r="M369" s="9">
        <v>30000</v>
      </c>
      <c r="N369" s="8" t="s">
        <v>329</v>
      </c>
    </row>
    <row r="370" spans="1:14" ht="14.25">
      <c r="A370" s="8">
        <v>231</v>
      </c>
      <c r="B370" s="8">
        <v>30</v>
      </c>
      <c r="C370" s="10">
        <v>33</v>
      </c>
      <c r="D370" s="10">
        <v>19</v>
      </c>
      <c r="E370" s="10">
        <v>51</v>
      </c>
      <c r="F370" s="10">
        <v>64</v>
      </c>
      <c r="G370" s="8">
        <v>2840</v>
      </c>
      <c r="H370" s="8">
        <v>66623</v>
      </c>
      <c r="I370" s="8">
        <v>0</v>
      </c>
      <c r="J370" s="8">
        <v>0</v>
      </c>
      <c r="K370" s="8">
        <v>0</v>
      </c>
      <c r="L370" s="8">
        <v>7</v>
      </c>
      <c r="M370" s="9">
        <v>5000</v>
      </c>
      <c r="N370" s="8" t="s">
        <v>739</v>
      </c>
    </row>
    <row r="371" spans="1:14" ht="14.25">
      <c r="A371" s="8">
        <v>231</v>
      </c>
      <c r="B371" s="8">
        <v>30</v>
      </c>
      <c r="C371" s="10">
        <v>33</v>
      </c>
      <c r="D371" s="10">
        <v>99</v>
      </c>
      <c r="E371" s="10">
        <v>51</v>
      </c>
      <c r="F371" s="10">
        <v>39</v>
      </c>
      <c r="G371" s="8">
        <v>2840</v>
      </c>
      <c r="H371" s="8">
        <v>66262</v>
      </c>
      <c r="I371" s="8">
        <v>0</v>
      </c>
      <c r="J371" s="8">
        <v>0</v>
      </c>
      <c r="K371" s="8">
        <v>0</v>
      </c>
      <c r="L371" s="8">
        <v>0</v>
      </c>
      <c r="M371" s="9">
        <v>50000</v>
      </c>
      <c r="N371" s="8" t="s">
        <v>259</v>
      </c>
    </row>
    <row r="372" spans="1:14" ht="14.25">
      <c r="A372" s="8">
        <v>231</v>
      </c>
      <c r="B372" s="8">
        <v>30</v>
      </c>
      <c r="C372" s="10">
        <v>33</v>
      </c>
      <c r="D372" s="10">
        <v>19</v>
      </c>
      <c r="E372" s="10">
        <v>51</v>
      </c>
      <c r="F372" s="10">
        <v>79</v>
      </c>
      <c r="G372" s="8">
        <v>2840</v>
      </c>
      <c r="H372" s="8">
        <v>42551</v>
      </c>
      <c r="I372" s="8">
        <v>0</v>
      </c>
      <c r="J372" s="8">
        <v>0</v>
      </c>
      <c r="K372" s="8">
        <v>0</v>
      </c>
      <c r="L372" s="8">
        <v>0</v>
      </c>
      <c r="M372" s="9">
        <v>100000</v>
      </c>
      <c r="N372" s="8" t="s">
        <v>740</v>
      </c>
    </row>
    <row r="373" spans="1:14" ht="14.25">
      <c r="A373" s="8">
        <v>231</v>
      </c>
      <c r="B373" s="8">
        <v>30</v>
      </c>
      <c r="C373" s="10">
        <v>33</v>
      </c>
      <c r="D373" s="10">
        <v>11</v>
      </c>
      <c r="E373" s="10">
        <v>51</v>
      </c>
      <c r="F373" s="10">
        <v>69</v>
      </c>
      <c r="G373" s="8">
        <v>2840</v>
      </c>
      <c r="H373" s="8">
        <v>52654</v>
      </c>
      <c r="I373" s="8">
        <v>0</v>
      </c>
      <c r="J373" s="8">
        <v>0</v>
      </c>
      <c r="K373" s="8">
        <v>0</v>
      </c>
      <c r="L373" s="8">
        <v>0</v>
      </c>
      <c r="M373" s="9">
        <v>350000</v>
      </c>
      <c r="N373" s="8" t="s">
        <v>738</v>
      </c>
    </row>
    <row r="374" spans="1:14" ht="14.25">
      <c r="A374" s="8">
        <v>231</v>
      </c>
      <c r="B374" s="8">
        <v>30</v>
      </c>
      <c r="C374" s="10">
        <v>33</v>
      </c>
      <c r="D374" s="10">
        <v>12</v>
      </c>
      <c r="E374" s="10">
        <v>52</v>
      </c>
      <c r="F374" s="10">
        <v>22</v>
      </c>
      <c r="G374" s="8">
        <v>2840</v>
      </c>
      <c r="H374" s="8">
        <v>42940</v>
      </c>
      <c r="I374" s="8">
        <v>0</v>
      </c>
      <c r="J374" s="8">
        <v>0</v>
      </c>
      <c r="K374" s="8">
        <v>0</v>
      </c>
      <c r="L374" s="8">
        <v>0</v>
      </c>
      <c r="M374" s="9">
        <v>50000</v>
      </c>
      <c r="N374" s="8" t="s">
        <v>235</v>
      </c>
    </row>
    <row r="375" spans="1:14" ht="14.25">
      <c r="A375" s="8">
        <v>231</v>
      </c>
      <c r="B375" s="8">
        <v>30</v>
      </c>
      <c r="C375" s="10">
        <v>31</v>
      </c>
      <c r="D375" s="10">
        <v>11</v>
      </c>
      <c r="E375" s="10">
        <v>53</v>
      </c>
      <c r="F375" s="10">
        <v>31</v>
      </c>
      <c r="G375" s="8">
        <v>2867</v>
      </c>
      <c r="H375" s="8">
        <v>52701</v>
      </c>
      <c r="I375" s="8">
        <v>0</v>
      </c>
      <c r="J375" s="8">
        <v>0</v>
      </c>
      <c r="K375" s="8">
        <v>0</v>
      </c>
      <c r="L375" s="8">
        <v>0</v>
      </c>
      <c r="M375" s="9">
        <v>5792000</v>
      </c>
      <c r="N375" s="8" t="s">
        <v>220</v>
      </c>
    </row>
    <row r="376" spans="1:14" ht="14.25">
      <c r="A376" s="8">
        <v>231</v>
      </c>
      <c r="B376" s="8">
        <v>30</v>
      </c>
      <c r="C376" s="10">
        <v>31</v>
      </c>
      <c r="D376" s="10">
        <v>11</v>
      </c>
      <c r="E376" s="10">
        <v>53</v>
      </c>
      <c r="F376" s="10">
        <v>31</v>
      </c>
      <c r="G376" s="8">
        <v>2867</v>
      </c>
      <c r="H376" s="8">
        <v>52702</v>
      </c>
      <c r="I376" s="8">
        <v>0</v>
      </c>
      <c r="J376" s="8">
        <v>0</v>
      </c>
      <c r="K376" s="8">
        <v>0</v>
      </c>
      <c r="L376" s="8">
        <v>0</v>
      </c>
      <c r="M376" s="9">
        <v>814000</v>
      </c>
      <c r="N376" s="8" t="s">
        <v>221</v>
      </c>
    </row>
    <row r="377" spans="1:14" ht="14.25">
      <c r="A377" s="8">
        <v>231</v>
      </c>
      <c r="B377" s="8">
        <v>30</v>
      </c>
      <c r="C377" s="10">
        <v>37</v>
      </c>
      <c r="D377" s="10">
        <v>27</v>
      </c>
      <c r="E377" s="10">
        <v>52</v>
      </c>
      <c r="F377" s="10">
        <v>22</v>
      </c>
      <c r="G377" s="8">
        <v>2867</v>
      </c>
      <c r="H377" s="8">
        <v>41943</v>
      </c>
      <c r="I377" s="8">
        <v>0</v>
      </c>
      <c r="J377" s="8">
        <v>0</v>
      </c>
      <c r="K377" s="8">
        <v>0</v>
      </c>
      <c r="L377" s="8">
        <v>0</v>
      </c>
      <c r="M377" s="9">
        <v>55000</v>
      </c>
      <c r="N377" s="8" t="s">
        <v>447</v>
      </c>
    </row>
    <row r="378" spans="1:14" ht="14.25">
      <c r="A378" s="8">
        <v>231</v>
      </c>
      <c r="B378" s="8">
        <v>30</v>
      </c>
      <c r="C378" s="10">
        <v>34</v>
      </c>
      <c r="D378" s="10">
        <v>19</v>
      </c>
      <c r="E378" s="10">
        <v>52</v>
      </c>
      <c r="F378" s="10">
        <v>22</v>
      </c>
      <c r="G378" s="8">
        <v>2867</v>
      </c>
      <c r="H378" s="8">
        <v>43526</v>
      </c>
      <c r="I378" s="8">
        <v>0</v>
      </c>
      <c r="J378" s="8">
        <v>0</v>
      </c>
      <c r="K378" s="8">
        <v>0</v>
      </c>
      <c r="L378" s="8">
        <v>0</v>
      </c>
      <c r="M378" s="9">
        <v>300000</v>
      </c>
      <c r="N378" s="25" t="s">
        <v>282</v>
      </c>
    </row>
    <row r="379" spans="1:14" ht="14.25">
      <c r="A379" s="8">
        <v>231</v>
      </c>
      <c r="B379" s="8">
        <v>30</v>
      </c>
      <c r="C379" s="10">
        <v>34</v>
      </c>
      <c r="D379" s="10">
        <v>19</v>
      </c>
      <c r="E379" s="10">
        <v>52</v>
      </c>
      <c r="F379" s="10">
        <v>22</v>
      </c>
      <c r="G379" s="8">
        <v>2867</v>
      </c>
      <c r="H379" s="8">
        <v>43526</v>
      </c>
      <c r="I379" s="8">
        <v>0</v>
      </c>
      <c r="J379" s="8">
        <v>0</v>
      </c>
      <c r="K379" s="8">
        <v>0</v>
      </c>
      <c r="L379" s="8">
        <v>4</v>
      </c>
      <c r="M379" s="9">
        <v>2240000</v>
      </c>
      <c r="N379" s="25" t="s">
        <v>283</v>
      </c>
    </row>
    <row r="380" spans="1:14" ht="14.25">
      <c r="A380" s="8">
        <v>231</v>
      </c>
      <c r="B380" s="8">
        <v>30</v>
      </c>
      <c r="C380" s="10">
        <v>34</v>
      </c>
      <c r="D380" s="10">
        <v>19</v>
      </c>
      <c r="E380" s="10">
        <v>52</v>
      </c>
      <c r="F380" s="10">
        <v>22</v>
      </c>
      <c r="G380" s="8">
        <v>2867</v>
      </c>
      <c r="H380" s="8">
        <v>43029</v>
      </c>
      <c r="I380" s="8">
        <v>0</v>
      </c>
      <c r="J380" s="8">
        <v>0</v>
      </c>
      <c r="K380" s="8">
        <v>0</v>
      </c>
      <c r="L380" s="8">
        <v>1</v>
      </c>
      <c r="M380" s="9">
        <v>200000</v>
      </c>
      <c r="N380" s="25" t="s">
        <v>792</v>
      </c>
    </row>
    <row r="381" spans="1:14" ht="14.25">
      <c r="A381" s="8">
        <v>231</v>
      </c>
      <c r="B381" s="8">
        <v>30</v>
      </c>
      <c r="C381" s="10">
        <v>34</v>
      </c>
      <c r="D381" s="10">
        <v>19</v>
      </c>
      <c r="E381" s="10">
        <v>52</v>
      </c>
      <c r="F381" s="10">
        <v>22</v>
      </c>
      <c r="G381" s="8">
        <v>2867</v>
      </c>
      <c r="H381" s="8">
        <v>43029</v>
      </c>
      <c r="I381" s="8">
        <v>0</v>
      </c>
      <c r="J381" s="8">
        <v>0</v>
      </c>
      <c r="K381" s="8">
        <v>0</v>
      </c>
      <c r="L381" s="8">
        <v>0</v>
      </c>
      <c r="M381" s="9">
        <v>410000</v>
      </c>
      <c r="N381" s="8" t="s">
        <v>793</v>
      </c>
    </row>
    <row r="382" spans="1:14" ht="14.25">
      <c r="A382" s="8">
        <v>231</v>
      </c>
      <c r="B382" s="8">
        <v>30</v>
      </c>
      <c r="C382" s="10">
        <v>34</v>
      </c>
      <c r="D382" s="10">
        <v>19</v>
      </c>
      <c r="E382" s="10">
        <v>52</v>
      </c>
      <c r="F382" s="10">
        <v>22</v>
      </c>
      <c r="G382" s="8">
        <v>2867</v>
      </c>
      <c r="H382" s="8">
        <v>43029</v>
      </c>
      <c r="I382" s="8">
        <v>0</v>
      </c>
      <c r="J382" s="8">
        <v>0</v>
      </c>
      <c r="K382" s="8">
        <v>0</v>
      </c>
      <c r="L382" s="8">
        <v>4</v>
      </c>
      <c r="M382" s="9">
        <v>600000</v>
      </c>
      <c r="N382" s="8" t="s">
        <v>794</v>
      </c>
    </row>
    <row r="383" spans="1:14" ht="14.25">
      <c r="A383" s="8">
        <v>231</v>
      </c>
      <c r="B383" s="8">
        <v>30</v>
      </c>
      <c r="C383" s="10">
        <v>34</v>
      </c>
      <c r="D383" s="10">
        <v>19</v>
      </c>
      <c r="E383" s="10">
        <v>52</v>
      </c>
      <c r="F383" s="10">
        <v>22</v>
      </c>
      <c r="G383" s="8">
        <v>2867</v>
      </c>
      <c r="H383" s="8">
        <v>0</v>
      </c>
      <c r="I383" s="8">
        <v>0</v>
      </c>
      <c r="J383" s="8">
        <v>0</v>
      </c>
      <c r="K383" s="8">
        <v>0</v>
      </c>
      <c r="L383" s="8">
        <v>8</v>
      </c>
      <c r="M383" s="9">
        <v>2000000</v>
      </c>
      <c r="N383" s="8" t="s">
        <v>281</v>
      </c>
    </row>
    <row r="384" spans="1:14" ht="14.25">
      <c r="A384" s="8">
        <v>231</v>
      </c>
      <c r="B384" s="8">
        <v>30</v>
      </c>
      <c r="C384" s="10">
        <v>31</v>
      </c>
      <c r="D384" s="10">
        <v>41</v>
      </c>
      <c r="E384" s="10">
        <v>53</v>
      </c>
      <c r="F384" s="10">
        <v>31</v>
      </c>
      <c r="G384" s="8">
        <v>2867</v>
      </c>
      <c r="H384" s="8">
        <v>52740</v>
      </c>
      <c r="I384" s="8">
        <v>0</v>
      </c>
      <c r="J384" s="8">
        <v>0</v>
      </c>
      <c r="K384" s="8">
        <v>0</v>
      </c>
      <c r="L384" s="8">
        <v>0</v>
      </c>
      <c r="M384" s="9">
        <v>2860000</v>
      </c>
      <c r="N384" s="8" t="s">
        <v>228</v>
      </c>
    </row>
    <row r="385" spans="1:14" ht="14.25">
      <c r="A385" s="8">
        <v>231</v>
      </c>
      <c r="B385" s="8">
        <v>30</v>
      </c>
      <c r="C385" s="10">
        <v>31</v>
      </c>
      <c r="D385" s="10">
        <v>13</v>
      </c>
      <c r="E385" s="10">
        <v>59</v>
      </c>
      <c r="F385" s="10">
        <v>1</v>
      </c>
      <c r="G385" s="8">
        <v>2867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9">
        <v>400000</v>
      </c>
      <c r="N385" s="8" t="s">
        <v>744</v>
      </c>
    </row>
    <row r="386" spans="1:14" ht="14.25">
      <c r="A386" s="8">
        <v>231</v>
      </c>
      <c r="B386" s="8">
        <v>30</v>
      </c>
      <c r="C386" s="10">
        <v>34</v>
      </c>
      <c r="D386" s="10">
        <v>19</v>
      </c>
      <c r="E386" s="10">
        <v>52</v>
      </c>
      <c r="F386" s="10">
        <v>22</v>
      </c>
      <c r="G386" s="8">
        <v>2867</v>
      </c>
      <c r="H386" s="8">
        <v>43573</v>
      </c>
      <c r="I386" s="8">
        <v>0</v>
      </c>
      <c r="J386" s="8">
        <v>0</v>
      </c>
      <c r="K386" s="8">
        <v>0</v>
      </c>
      <c r="L386" s="8">
        <v>4</v>
      </c>
      <c r="M386" s="9">
        <v>20000</v>
      </c>
      <c r="N386" s="8" t="s">
        <v>289</v>
      </c>
    </row>
    <row r="387" spans="1:14" ht="14.25">
      <c r="A387" s="8">
        <v>231</v>
      </c>
      <c r="B387" s="8">
        <v>30</v>
      </c>
      <c r="C387" s="10">
        <v>34</v>
      </c>
      <c r="D387" s="10">
        <v>19</v>
      </c>
      <c r="E387" s="10">
        <v>52</v>
      </c>
      <c r="F387" s="10">
        <v>22</v>
      </c>
      <c r="G387" s="8">
        <v>2867</v>
      </c>
      <c r="H387" s="8">
        <v>43562</v>
      </c>
      <c r="I387" s="8">
        <v>0</v>
      </c>
      <c r="J387" s="8">
        <v>0</v>
      </c>
      <c r="K387" s="8">
        <v>0</v>
      </c>
      <c r="L387" s="8">
        <v>0</v>
      </c>
      <c r="M387" s="9">
        <v>60000</v>
      </c>
      <c r="N387" s="8" t="s">
        <v>284</v>
      </c>
    </row>
    <row r="388" spans="1:14" ht="14.25">
      <c r="A388" s="8">
        <v>231</v>
      </c>
      <c r="B388" s="8">
        <v>30</v>
      </c>
      <c r="C388" s="10">
        <v>34</v>
      </c>
      <c r="D388" s="10">
        <v>19</v>
      </c>
      <c r="E388" s="10">
        <v>52</v>
      </c>
      <c r="F388" s="10">
        <v>22</v>
      </c>
      <c r="G388" s="8">
        <v>2867</v>
      </c>
      <c r="H388" s="8">
        <v>43573</v>
      </c>
      <c r="I388" s="8">
        <v>0</v>
      </c>
      <c r="J388" s="8">
        <v>0</v>
      </c>
      <c r="K388" s="8">
        <v>0</v>
      </c>
      <c r="L388" s="8">
        <v>0</v>
      </c>
      <c r="M388" s="9">
        <v>350000</v>
      </c>
      <c r="N388" s="8" t="s">
        <v>288</v>
      </c>
    </row>
    <row r="389" spans="1:14" ht="14.25">
      <c r="A389" s="8">
        <v>231</v>
      </c>
      <c r="B389" s="8">
        <v>30</v>
      </c>
      <c r="C389" s="10">
        <v>34</v>
      </c>
      <c r="D389" s="10">
        <v>19</v>
      </c>
      <c r="E389" s="10">
        <v>52</v>
      </c>
      <c r="F389" s="10">
        <v>22</v>
      </c>
      <c r="G389" s="8">
        <v>2867</v>
      </c>
      <c r="H389" s="8">
        <v>43565</v>
      </c>
      <c r="I389" s="8">
        <v>0</v>
      </c>
      <c r="J389" s="8">
        <v>0</v>
      </c>
      <c r="K389" s="8">
        <v>0</v>
      </c>
      <c r="L389" s="8">
        <v>0</v>
      </c>
      <c r="M389" s="9">
        <v>90000</v>
      </c>
      <c r="N389" s="8" t="s">
        <v>286</v>
      </c>
    </row>
    <row r="390" spans="1:14" ht="14.25">
      <c r="A390" s="8">
        <v>231</v>
      </c>
      <c r="B390" s="8">
        <v>30</v>
      </c>
      <c r="C390" s="10">
        <v>34</v>
      </c>
      <c r="D390" s="10">
        <v>12</v>
      </c>
      <c r="E390" s="10">
        <v>59</v>
      </c>
      <c r="F390" s="10">
        <v>1</v>
      </c>
      <c r="G390" s="8">
        <v>2867</v>
      </c>
      <c r="H390" s="8">
        <v>16430</v>
      </c>
      <c r="I390" s="8">
        <v>0</v>
      </c>
      <c r="J390" s="8">
        <v>0</v>
      </c>
      <c r="K390" s="8">
        <v>0</v>
      </c>
      <c r="L390" s="8">
        <v>4</v>
      </c>
      <c r="M390" s="9">
        <v>600000</v>
      </c>
      <c r="N390" s="8" t="s">
        <v>788</v>
      </c>
    </row>
    <row r="391" spans="1:14" ht="14.25">
      <c r="A391" s="8">
        <v>231</v>
      </c>
      <c r="B391" s="8">
        <v>30</v>
      </c>
      <c r="C391" s="10">
        <v>34</v>
      </c>
      <c r="D391" s="10">
        <v>16</v>
      </c>
      <c r="E391" s="10">
        <v>52</v>
      </c>
      <c r="F391" s="10">
        <v>22</v>
      </c>
      <c r="G391" s="8">
        <v>2867</v>
      </c>
      <c r="H391" s="8">
        <v>43579</v>
      </c>
      <c r="I391" s="8">
        <v>0</v>
      </c>
      <c r="J391" s="8">
        <v>0</v>
      </c>
      <c r="K391" s="8">
        <v>0</v>
      </c>
      <c r="L391" s="8"/>
      <c r="M391" s="9">
        <v>10000</v>
      </c>
      <c r="N391" s="8" t="s">
        <v>746</v>
      </c>
    </row>
    <row r="392" spans="1:14" ht="14.25">
      <c r="A392" s="8">
        <v>231</v>
      </c>
      <c r="B392" s="8">
        <v>30</v>
      </c>
      <c r="C392" s="10">
        <v>34</v>
      </c>
      <c r="D392" s="10">
        <v>19</v>
      </c>
      <c r="E392" s="10">
        <v>52</v>
      </c>
      <c r="F392" s="10">
        <v>22</v>
      </c>
      <c r="G392" s="8">
        <v>2867</v>
      </c>
      <c r="H392" s="8">
        <v>43521</v>
      </c>
      <c r="I392" s="8">
        <v>0</v>
      </c>
      <c r="J392" s="8">
        <v>0</v>
      </c>
      <c r="K392" s="8">
        <v>0</v>
      </c>
      <c r="L392" s="8">
        <v>0</v>
      </c>
      <c r="M392" s="9">
        <v>6000000</v>
      </c>
      <c r="N392" s="8" t="s">
        <v>280</v>
      </c>
    </row>
    <row r="393" spans="1:14" ht="14.25">
      <c r="A393" s="8">
        <v>231</v>
      </c>
      <c r="B393" s="8">
        <v>30</v>
      </c>
      <c r="C393" s="10">
        <v>34</v>
      </c>
      <c r="D393" s="10">
        <v>19</v>
      </c>
      <c r="E393" s="10">
        <v>52</v>
      </c>
      <c r="F393" s="10">
        <v>22</v>
      </c>
      <c r="G393" s="8">
        <v>2867</v>
      </c>
      <c r="H393" s="8">
        <v>43566</v>
      </c>
      <c r="I393" s="8">
        <v>0</v>
      </c>
      <c r="J393" s="8">
        <v>0</v>
      </c>
      <c r="K393" s="8">
        <v>0</v>
      </c>
      <c r="L393" s="8">
        <v>0</v>
      </c>
      <c r="M393" s="9">
        <v>50000</v>
      </c>
      <c r="N393" s="8" t="s">
        <v>287</v>
      </c>
    </row>
    <row r="394" spans="1:14" ht="14.25">
      <c r="A394" s="8">
        <v>231</v>
      </c>
      <c r="B394" s="8">
        <v>30</v>
      </c>
      <c r="C394" s="10">
        <v>34</v>
      </c>
      <c r="D394" s="10">
        <v>19</v>
      </c>
      <c r="E394" s="10">
        <v>52</v>
      </c>
      <c r="F394" s="10">
        <v>22</v>
      </c>
      <c r="G394" s="8">
        <v>2867</v>
      </c>
      <c r="H394" s="8">
        <v>43563</v>
      </c>
      <c r="I394" s="8">
        <v>0</v>
      </c>
      <c r="J394" s="8">
        <v>0</v>
      </c>
      <c r="K394" s="8">
        <v>0</v>
      </c>
      <c r="L394" s="8">
        <v>0</v>
      </c>
      <c r="M394" s="9">
        <v>50000</v>
      </c>
      <c r="N394" s="8" t="s">
        <v>285</v>
      </c>
    </row>
    <row r="395" spans="1:14" ht="14.25">
      <c r="A395" s="8">
        <v>231</v>
      </c>
      <c r="B395" s="8">
        <v>30</v>
      </c>
      <c r="C395" s="10">
        <v>34</v>
      </c>
      <c r="D395" s="10">
        <v>19</v>
      </c>
      <c r="E395" s="10">
        <v>52</v>
      </c>
      <c r="F395" s="10">
        <v>22</v>
      </c>
      <c r="G395" s="8">
        <v>2867</v>
      </c>
      <c r="H395" s="8">
        <v>42814</v>
      </c>
      <c r="I395" s="8">
        <v>0</v>
      </c>
      <c r="J395" s="8">
        <v>0</v>
      </c>
      <c r="K395" s="8">
        <v>0</v>
      </c>
      <c r="L395" s="8"/>
      <c r="M395" s="9">
        <v>20000</v>
      </c>
      <c r="N395" s="8" t="s">
        <v>745</v>
      </c>
    </row>
    <row r="396" spans="1:14" ht="14.25">
      <c r="A396" s="8">
        <v>231</v>
      </c>
      <c r="B396" s="8">
        <v>30</v>
      </c>
      <c r="C396" s="10">
        <v>31</v>
      </c>
      <c r="D396" s="10">
        <v>13</v>
      </c>
      <c r="E396" s="10">
        <v>53</v>
      </c>
      <c r="F396" s="10">
        <v>31</v>
      </c>
      <c r="G396" s="8">
        <v>2867</v>
      </c>
      <c r="H396" s="8">
        <v>52759</v>
      </c>
      <c r="I396" s="8">
        <v>0</v>
      </c>
      <c r="J396" s="8">
        <v>0</v>
      </c>
      <c r="K396" s="8">
        <v>0</v>
      </c>
      <c r="L396" s="8">
        <v>0</v>
      </c>
      <c r="M396" s="9">
        <v>3569000</v>
      </c>
      <c r="N396" s="8" t="s">
        <v>225</v>
      </c>
    </row>
    <row r="397" spans="1:14" ht="14.25">
      <c r="A397" s="8">
        <v>231</v>
      </c>
      <c r="B397" s="8">
        <v>30</v>
      </c>
      <c r="C397" s="10">
        <v>31</v>
      </c>
      <c r="D397" s="10">
        <v>13</v>
      </c>
      <c r="E397" s="10">
        <v>53</v>
      </c>
      <c r="F397" s="10">
        <v>31</v>
      </c>
      <c r="G397" s="8">
        <v>2867</v>
      </c>
      <c r="H397" s="8">
        <v>52720</v>
      </c>
      <c r="I397" s="8">
        <v>0</v>
      </c>
      <c r="J397" s="8">
        <v>0</v>
      </c>
      <c r="K397" s="8">
        <v>0</v>
      </c>
      <c r="L397" s="8">
        <v>0</v>
      </c>
      <c r="M397" s="9">
        <v>2359000</v>
      </c>
      <c r="N397" s="8" t="s">
        <v>222</v>
      </c>
    </row>
    <row r="398" spans="1:14" ht="14.25">
      <c r="A398" s="8">
        <v>231</v>
      </c>
      <c r="B398" s="8">
        <v>30</v>
      </c>
      <c r="C398" s="10">
        <v>31</v>
      </c>
      <c r="D398" s="10">
        <v>13</v>
      </c>
      <c r="E398" s="10">
        <v>53</v>
      </c>
      <c r="F398" s="10">
        <v>31</v>
      </c>
      <c r="G398" s="8">
        <v>2867</v>
      </c>
      <c r="H398" s="8">
        <v>52722</v>
      </c>
      <c r="I398" s="8">
        <v>0</v>
      </c>
      <c r="J398" s="8">
        <v>0</v>
      </c>
      <c r="K398" s="8">
        <v>0</v>
      </c>
      <c r="L398" s="8">
        <v>0</v>
      </c>
      <c r="M398" s="9">
        <v>6021000</v>
      </c>
      <c r="N398" s="8" t="s">
        <v>223</v>
      </c>
    </row>
    <row r="399" spans="1:14" ht="14.25">
      <c r="A399" s="8">
        <v>231</v>
      </c>
      <c r="B399" s="8">
        <v>30</v>
      </c>
      <c r="C399" s="10">
        <v>31</v>
      </c>
      <c r="D399" s="10">
        <v>13</v>
      </c>
      <c r="E399" s="10">
        <v>53</v>
      </c>
      <c r="F399" s="10">
        <v>31</v>
      </c>
      <c r="G399" s="8">
        <v>2867</v>
      </c>
      <c r="H399" s="8">
        <v>52723</v>
      </c>
      <c r="I399" s="8">
        <v>0</v>
      </c>
      <c r="J399" s="8">
        <v>0</v>
      </c>
      <c r="K399" s="8">
        <v>0</v>
      </c>
      <c r="L399" s="8">
        <v>0</v>
      </c>
      <c r="M399" s="9">
        <v>4838000</v>
      </c>
      <c r="N399" s="8" t="s">
        <v>224</v>
      </c>
    </row>
    <row r="400" spans="1:14" ht="14.25">
      <c r="A400" s="8">
        <v>231</v>
      </c>
      <c r="B400" s="8">
        <v>30</v>
      </c>
      <c r="C400" s="10">
        <v>32</v>
      </c>
      <c r="D400" s="10">
        <v>31</v>
      </c>
      <c r="E400" s="10">
        <v>53</v>
      </c>
      <c r="F400" s="10">
        <v>31</v>
      </c>
      <c r="G400" s="8">
        <v>2867</v>
      </c>
      <c r="H400" s="8">
        <v>52750</v>
      </c>
      <c r="I400" s="8">
        <v>0</v>
      </c>
      <c r="J400" s="8">
        <v>0</v>
      </c>
      <c r="K400" s="8">
        <v>0</v>
      </c>
      <c r="L400" s="8">
        <v>0</v>
      </c>
      <c r="M400" s="9">
        <v>1692000</v>
      </c>
      <c r="N400" s="8" t="s">
        <v>229</v>
      </c>
    </row>
    <row r="401" spans="1:14" ht="14.25">
      <c r="A401" s="8">
        <v>231</v>
      </c>
      <c r="B401" s="8">
        <v>30</v>
      </c>
      <c r="C401" s="10">
        <v>33</v>
      </c>
      <c r="D401" s="10">
        <v>22</v>
      </c>
      <c r="E401" s="10">
        <v>51</v>
      </c>
      <c r="F401" s="10">
        <v>71</v>
      </c>
      <c r="G401" s="8">
        <v>2870</v>
      </c>
      <c r="H401" s="8">
        <v>11026</v>
      </c>
      <c r="I401" s="8">
        <v>0</v>
      </c>
      <c r="J401" s="8">
        <v>0</v>
      </c>
      <c r="K401" s="8">
        <v>0</v>
      </c>
      <c r="L401" s="8"/>
      <c r="M401" s="9">
        <v>300000</v>
      </c>
      <c r="N401" s="8" t="s">
        <v>754</v>
      </c>
    </row>
    <row r="402" spans="1:14" ht="14.25">
      <c r="A402" s="8">
        <v>231</v>
      </c>
      <c r="B402" s="8">
        <v>30</v>
      </c>
      <c r="C402" s="10">
        <v>33</v>
      </c>
      <c r="D402" s="10">
        <v>22</v>
      </c>
      <c r="E402" s="10">
        <v>51</v>
      </c>
      <c r="F402" s="10">
        <v>71</v>
      </c>
      <c r="G402" s="8">
        <v>2870</v>
      </c>
      <c r="H402" s="8">
        <v>11025</v>
      </c>
      <c r="I402" s="8">
        <v>0</v>
      </c>
      <c r="J402" s="8">
        <v>0</v>
      </c>
      <c r="K402" s="8">
        <v>0</v>
      </c>
      <c r="L402" s="8"/>
      <c r="M402" s="9">
        <v>300000</v>
      </c>
      <c r="N402" s="8" t="s">
        <v>752</v>
      </c>
    </row>
    <row r="403" spans="1:14" ht="14.25">
      <c r="A403" s="8">
        <v>231</v>
      </c>
      <c r="B403" s="8">
        <v>30</v>
      </c>
      <c r="C403" s="10">
        <v>33</v>
      </c>
      <c r="D403" s="10">
        <v>22</v>
      </c>
      <c r="E403" s="10">
        <v>51</v>
      </c>
      <c r="F403" s="10">
        <v>71</v>
      </c>
      <c r="G403" s="8">
        <v>2870</v>
      </c>
      <c r="H403" s="8">
        <v>11018</v>
      </c>
      <c r="I403" s="8">
        <v>0</v>
      </c>
      <c r="J403" s="8">
        <v>0</v>
      </c>
      <c r="K403" s="8">
        <v>0</v>
      </c>
      <c r="L403" s="8"/>
      <c r="M403" s="9">
        <v>200000</v>
      </c>
      <c r="N403" s="8" t="s">
        <v>753</v>
      </c>
    </row>
    <row r="404" spans="1:14" ht="14.25">
      <c r="A404" s="8">
        <v>231</v>
      </c>
      <c r="B404" s="8">
        <v>30</v>
      </c>
      <c r="C404" s="10">
        <v>33</v>
      </c>
      <c r="D404" s="10">
        <v>22</v>
      </c>
      <c r="E404" s="10">
        <v>51</v>
      </c>
      <c r="F404" s="10">
        <v>71</v>
      </c>
      <c r="G404" s="8">
        <v>2870</v>
      </c>
      <c r="H404" s="8">
        <v>11010</v>
      </c>
      <c r="I404" s="8">
        <v>0</v>
      </c>
      <c r="J404" s="8">
        <v>0</v>
      </c>
      <c r="K404" s="8">
        <v>0</v>
      </c>
      <c r="L404" s="8"/>
      <c r="M404" s="9">
        <v>500000</v>
      </c>
      <c r="N404" s="8" t="s">
        <v>751</v>
      </c>
    </row>
    <row r="405" spans="1:14" ht="14.25">
      <c r="A405" s="8">
        <v>231</v>
      </c>
      <c r="B405" s="8">
        <v>30</v>
      </c>
      <c r="C405" s="10">
        <v>33</v>
      </c>
      <c r="D405" s="10">
        <v>22</v>
      </c>
      <c r="E405" s="10">
        <v>51</v>
      </c>
      <c r="F405" s="10">
        <v>71</v>
      </c>
      <c r="G405" s="8">
        <v>2870</v>
      </c>
      <c r="H405" s="8">
        <v>11024</v>
      </c>
      <c r="I405" s="8">
        <v>0</v>
      </c>
      <c r="J405" s="8">
        <v>0</v>
      </c>
      <c r="K405" s="8">
        <v>0</v>
      </c>
      <c r="L405" s="8"/>
      <c r="M405" s="9">
        <v>800000</v>
      </c>
      <c r="N405" s="8" t="s">
        <v>750</v>
      </c>
    </row>
    <row r="406" spans="1:14" ht="14.25">
      <c r="A406" s="8">
        <v>231</v>
      </c>
      <c r="B406" s="8">
        <v>30</v>
      </c>
      <c r="C406" s="10">
        <v>33</v>
      </c>
      <c r="D406" s="10">
        <v>22</v>
      </c>
      <c r="E406" s="10">
        <v>51</v>
      </c>
      <c r="F406" s="10">
        <v>71</v>
      </c>
      <c r="G406" s="8">
        <v>2870</v>
      </c>
      <c r="H406" s="8">
        <v>11016</v>
      </c>
      <c r="I406" s="8">
        <v>0</v>
      </c>
      <c r="J406" s="8">
        <v>0</v>
      </c>
      <c r="K406" s="8">
        <v>0</v>
      </c>
      <c r="L406" s="8">
        <v>0</v>
      </c>
      <c r="M406" s="9">
        <v>80000</v>
      </c>
      <c r="N406" s="8" t="s">
        <v>747</v>
      </c>
    </row>
    <row r="407" spans="1:14" ht="14.25">
      <c r="A407" s="25">
        <v>231</v>
      </c>
      <c r="B407" s="25">
        <v>30</v>
      </c>
      <c r="C407" s="10">
        <v>33</v>
      </c>
      <c r="D407" s="10">
        <v>22</v>
      </c>
      <c r="E407" s="10">
        <v>51</v>
      </c>
      <c r="F407" s="10">
        <v>71</v>
      </c>
      <c r="G407" s="8">
        <v>2870</v>
      </c>
      <c r="H407" s="8">
        <v>11906</v>
      </c>
      <c r="I407" s="8">
        <v>0</v>
      </c>
      <c r="J407" s="8">
        <v>0</v>
      </c>
      <c r="K407" s="8">
        <v>0</v>
      </c>
      <c r="L407" s="8">
        <v>0</v>
      </c>
      <c r="M407" s="9">
        <v>300000</v>
      </c>
      <c r="N407" s="8" t="s">
        <v>579</v>
      </c>
    </row>
    <row r="408" spans="1:14" ht="14.25">
      <c r="A408" s="25">
        <v>231</v>
      </c>
      <c r="B408" s="25">
        <v>30</v>
      </c>
      <c r="C408" s="10">
        <v>33</v>
      </c>
      <c r="D408" s="10">
        <v>22</v>
      </c>
      <c r="E408" s="10">
        <v>51</v>
      </c>
      <c r="F408" s="10">
        <v>71</v>
      </c>
      <c r="G408" s="8">
        <v>2870</v>
      </c>
      <c r="H408" s="8">
        <v>11639</v>
      </c>
      <c r="I408" s="8">
        <v>0</v>
      </c>
      <c r="J408" s="8">
        <v>0</v>
      </c>
      <c r="K408" s="8">
        <v>0</v>
      </c>
      <c r="L408" s="8">
        <v>0</v>
      </c>
      <c r="M408" s="9">
        <v>500000</v>
      </c>
      <c r="N408" s="8" t="s">
        <v>632</v>
      </c>
    </row>
    <row r="409" spans="1:14" ht="14.25">
      <c r="A409" s="25">
        <v>231</v>
      </c>
      <c r="B409" s="25">
        <v>30</v>
      </c>
      <c r="C409" s="10">
        <v>33</v>
      </c>
      <c r="D409" s="10">
        <v>22</v>
      </c>
      <c r="E409" s="10">
        <v>51</v>
      </c>
      <c r="F409" s="10">
        <v>71</v>
      </c>
      <c r="G409" s="8">
        <v>2870</v>
      </c>
      <c r="H409" s="8">
        <v>11023</v>
      </c>
      <c r="I409" s="8">
        <v>0</v>
      </c>
      <c r="J409" s="8">
        <v>0</v>
      </c>
      <c r="K409" s="8">
        <v>0</v>
      </c>
      <c r="L409" s="8"/>
      <c r="M409" s="9">
        <v>900000</v>
      </c>
      <c r="N409" s="8" t="s">
        <v>749</v>
      </c>
    </row>
    <row r="410" spans="1:14" ht="14.25">
      <c r="A410" s="8">
        <v>231</v>
      </c>
      <c r="B410" s="8">
        <v>30</v>
      </c>
      <c r="C410" s="10">
        <v>33</v>
      </c>
      <c r="D410" s="10">
        <v>22</v>
      </c>
      <c r="E410" s="10">
        <v>51</v>
      </c>
      <c r="F410" s="10">
        <v>71</v>
      </c>
      <c r="G410" s="8">
        <v>2870</v>
      </c>
      <c r="H410" s="8">
        <v>11902</v>
      </c>
      <c r="I410" s="8">
        <v>0</v>
      </c>
      <c r="J410" s="8">
        <v>0</v>
      </c>
      <c r="K410" s="8">
        <v>0</v>
      </c>
      <c r="L410" s="8"/>
      <c r="M410" s="9">
        <v>40000</v>
      </c>
      <c r="N410" s="8" t="s">
        <v>748</v>
      </c>
    </row>
    <row r="411" spans="1:14" ht="14.25">
      <c r="A411" s="8">
        <v>231</v>
      </c>
      <c r="B411" s="8">
        <v>30</v>
      </c>
      <c r="C411" s="10">
        <v>33</v>
      </c>
      <c r="D411" s="10">
        <v>22</v>
      </c>
      <c r="E411" s="10">
        <v>51</v>
      </c>
      <c r="F411" s="10">
        <v>71</v>
      </c>
      <c r="G411" s="8">
        <v>2870</v>
      </c>
      <c r="H411" s="8">
        <v>11630</v>
      </c>
      <c r="I411" s="8">
        <v>0</v>
      </c>
      <c r="J411" s="8">
        <v>0</v>
      </c>
      <c r="K411" s="8">
        <v>0</v>
      </c>
      <c r="L411" s="8">
        <v>70</v>
      </c>
      <c r="M411" s="9">
        <v>50000</v>
      </c>
      <c r="N411" s="8" t="s">
        <v>252</v>
      </c>
    </row>
    <row r="412" spans="1:14" ht="14.25">
      <c r="A412" s="8">
        <v>231</v>
      </c>
      <c r="B412" s="8">
        <v>30</v>
      </c>
      <c r="C412" s="10">
        <v>33</v>
      </c>
      <c r="D412" s="10">
        <v>22</v>
      </c>
      <c r="E412" s="10">
        <v>51</v>
      </c>
      <c r="F412" s="10">
        <v>71</v>
      </c>
      <c r="G412" s="8">
        <v>2870</v>
      </c>
      <c r="H412" s="8">
        <v>11630</v>
      </c>
      <c r="I412" s="8">
        <v>0</v>
      </c>
      <c r="J412" s="8">
        <v>0</v>
      </c>
      <c r="K412" s="8">
        <v>0</v>
      </c>
      <c r="L412" s="8">
        <v>0</v>
      </c>
      <c r="M412" s="9">
        <v>1140000</v>
      </c>
      <c r="N412" s="8" t="s">
        <v>251</v>
      </c>
    </row>
    <row r="413" spans="1:14" ht="14.25">
      <c r="A413" s="8">
        <v>231</v>
      </c>
      <c r="B413" s="8">
        <v>30</v>
      </c>
      <c r="C413" s="10">
        <v>33</v>
      </c>
      <c r="D413" s="10">
        <v>22</v>
      </c>
      <c r="E413" s="10">
        <v>51</v>
      </c>
      <c r="F413" s="10">
        <v>66</v>
      </c>
      <c r="G413" s="8">
        <v>2870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9">
        <v>150000</v>
      </c>
      <c r="N413" s="8" t="s">
        <v>246</v>
      </c>
    </row>
    <row r="414" spans="1:14" ht="14.25">
      <c r="A414" s="8">
        <v>231</v>
      </c>
      <c r="B414" s="8">
        <v>30</v>
      </c>
      <c r="C414" s="10">
        <v>33</v>
      </c>
      <c r="D414" s="10">
        <v>22</v>
      </c>
      <c r="E414" s="10">
        <v>51</v>
      </c>
      <c r="F414" s="10">
        <v>71</v>
      </c>
      <c r="G414" s="8">
        <v>2870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9">
        <v>150000</v>
      </c>
      <c r="N414" s="8" t="s">
        <v>250</v>
      </c>
    </row>
    <row r="415" spans="1:14" ht="14.25">
      <c r="A415" s="8">
        <v>231</v>
      </c>
      <c r="B415" s="8">
        <v>30</v>
      </c>
      <c r="C415" s="10">
        <v>33</v>
      </c>
      <c r="D415" s="10">
        <v>22</v>
      </c>
      <c r="E415" s="10">
        <v>51</v>
      </c>
      <c r="F415" s="10">
        <v>69</v>
      </c>
      <c r="G415" s="8">
        <v>2870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9">
        <v>80000</v>
      </c>
      <c r="N415" s="8" t="s">
        <v>247</v>
      </c>
    </row>
    <row r="416" spans="1:14" ht="14.25">
      <c r="A416" s="8">
        <v>236</v>
      </c>
      <c r="B416" s="8">
        <v>18</v>
      </c>
      <c r="C416" s="10">
        <v>33</v>
      </c>
      <c r="D416" s="10">
        <v>22</v>
      </c>
      <c r="E416" s="10">
        <v>54</v>
      </c>
      <c r="F416" s="10">
        <v>93</v>
      </c>
      <c r="G416" s="8">
        <v>2899</v>
      </c>
      <c r="H416" s="8">
        <v>69470</v>
      </c>
      <c r="I416" s="8">
        <v>0</v>
      </c>
      <c r="J416" s="8">
        <v>0</v>
      </c>
      <c r="K416" s="8">
        <v>0</v>
      </c>
      <c r="L416" s="8">
        <v>0</v>
      </c>
      <c r="M416" s="9">
        <v>700000</v>
      </c>
      <c r="N416" s="8" t="s">
        <v>556</v>
      </c>
    </row>
    <row r="417" spans="1:14" ht="14.25">
      <c r="A417" s="8">
        <v>236</v>
      </c>
      <c r="B417" s="8">
        <v>18</v>
      </c>
      <c r="C417" s="10">
        <v>33</v>
      </c>
      <c r="D417" s="10">
        <v>22</v>
      </c>
      <c r="E417" s="10">
        <v>52</v>
      </c>
      <c r="F417" s="10">
        <v>13</v>
      </c>
      <c r="G417" s="8">
        <v>2899</v>
      </c>
      <c r="H417" s="8">
        <v>69470</v>
      </c>
      <c r="I417" s="8">
        <v>0</v>
      </c>
      <c r="J417" s="8">
        <v>0</v>
      </c>
      <c r="K417" s="8">
        <v>0</v>
      </c>
      <c r="L417" s="8">
        <v>0</v>
      </c>
      <c r="M417" s="9">
        <v>300000</v>
      </c>
      <c r="N417" s="8" t="s">
        <v>755</v>
      </c>
    </row>
    <row r="418" spans="1:14" ht="14.25">
      <c r="A418" s="8">
        <v>236</v>
      </c>
      <c r="B418" s="8">
        <v>18</v>
      </c>
      <c r="C418" s="10">
        <v>33</v>
      </c>
      <c r="D418" s="10">
        <v>22</v>
      </c>
      <c r="E418" s="10">
        <v>52</v>
      </c>
      <c r="F418" s="10">
        <v>23</v>
      </c>
      <c r="G418" s="8">
        <v>2899</v>
      </c>
      <c r="H418" s="8">
        <v>69470</v>
      </c>
      <c r="I418" s="8">
        <v>0</v>
      </c>
      <c r="J418" s="8">
        <v>0</v>
      </c>
      <c r="K418" s="8">
        <v>0</v>
      </c>
      <c r="L418" s="8">
        <v>0</v>
      </c>
      <c r="M418" s="9">
        <v>1000000</v>
      </c>
      <c r="N418" s="8" t="s">
        <v>555</v>
      </c>
    </row>
    <row r="419" spans="1:14" ht="14.25">
      <c r="A419" s="8">
        <v>236</v>
      </c>
      <c r="B419" s="8">
        <v>18</v>
      </c>
      <c r="C419" s="10">
        <v>33</v>
      </c>
      <c r="D419" s="10">
        <v>22</v>
      </c>
      <c r="E419" s="10">
        <v>54</v>
      </c>
      <c r="F419" s="10">
        <v>93</v>
      </c>
      <c r="G419" s="8">
        <v>2899</v>
      </c>
      <c r="H419" s="8">
        <v>69471</v>
      </c>
      <c r="I419" s="8">
        <v>0</v>
      </c>
      <c r="J419" s="8">
        <v>0</v>
      </c>
      <c r="K419" s="8">
        <v>0</v>
      </c>
      <c r="L419" s="8">
        <v>0</v>
      </c>
      <c r="M419" s="9">
        <v>300000</v>
      </c>
      <c r="N419" s="8" t="s">
        <v>756</v>
      </c>
    </row>
    <row r="420" spans="1:14" ht="14.25">
      <c r="A420" s="8">
        <v>231</v>
      </c>
      <c r="B420" s="8">
        <v>30</v>
      </c>
      <c r="C420" s="10">
        <v>36</v>
      </c>
      <c r="D420" s="10">
        <v>12</v>
      </c>
      <c r="E420" s="10">
        <v>51</v>
      </c>
      <c r="F420" s="10">
        <v>54</v>
      </c>
      <c r="G420" s="8">
        <v>2950</v>
      </c>
      <c r="H420" s="8">
        <v>69200</v>
      </c>
      <c r="I420" s="8">
        <v>0</v>
      </c>
      <c r="J420" s="8">
        <v>0</v>
      </c>
      <c r="K420" s="8">
        <v>0</v>
      </c>
      <c r="L420" s="8">
        <v>0</v>
      </c>
      <c r="M420" s="9">
        <v>500000</v>
      </c>
      <c r="N420" s="8" t="s">
        <v>308</v>
      </c>
    </row>
    <row r="421" spans="1:14" ht="14.25">
      <c r="A421" s="8">
        <v>231</v>
      </c>
      <c r="B421" s="8">
        <v>30</v>
      </c>
      <c r="C421" s="10">
        <v>36</v>
      </c>
      <c r="D421" s="10">
        <v>12</v>
      </c>
      <c r="E421" s="10">
        <v>51</v>
      </c>
      <c r="F421" s="10">
        <v>69</v>
      </c>
      <c r="G421" s="8">
        <v>2950</v>
      </c>
      <c r="H421" s="8">
        <v>0</v>
      </c>
      <c r="I421" s="8">
        <v>0</v>
      </c>
      <c r="J421" s="8">
        <v>0</v>
      </c>
      <c r="K421" s="8">
        <v>0</v>
      </c>
      <c r="L421" s="8">
        <v>7</v>
      </c>
      <c r="M421" s="9">
        <v>2500</v>
      </c>
      <c r="N421" s="8" t="s">
        <v>760</v>
      </c>
    </row>
    <row r="422" spans="1:14" ht="14.25">
      <c r="A422" s="8">
        <v>231</v>
      </c>
      <c r="B422" s="8">
        <v>30</v>
      </c>
      <c r="C422" s="10">
        <v>36</v>
      </c>
      <c r="D422" s="10">
        <v>12</v>
      </c>
      <c r="E422" s="10">
        <v>51</v>
      </c>
      <c r="F422" s="10">
        <v>53</v>
      </c>
      <c r="G422" s="8">
        <v>2950</v>
      </c>
      <c r="H422" s="8">
        <v>69200</v>
      </c>
      <c r="I422" s="8">
        <v>0</v>
      </c>
      <c r="J422" s="8">
        <v>0</v>
      </c>
      <c r="K422" s="8">
        <v>0</v>
      </c>
      <c r="L422" s="8">
        <v>0</v>
      </c>
      <c r="M422" s="9">
        <v>1100000</v>
      </c>
      <c r="N422" s="8" t="s">
        <v>307</v>
      </c>
    </row>
    <row r="423" spans="1:14" ht="14.25">
      <c r="A423" s="8">
        <v>231</v>
      </c>
      <c r="B423" s="8">
        <v>30</v>
      </c>
      <c r="C423" s="10">
        <v>36</v>
      </c>
      <c r="D423" s="10">
        <v>12</v>
      </c>
      <c r="E423" s="10">
        <v>51</v>
      </c>
      <c r="F423" s="10">
        <v>64</v>
      </c>
      <c r="G423" s="8">
        <v>2950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9">
        <v>25000</v>
      </c>
      <c r="N423" s="8" t="s">
        <v>580</v>
      </c>
    </row>
    <row r="424" spans="1:14" ht="14.25">
      <c r="A424" s="8">
        <v>231</v>
      </c>
      <c r="B424" s="8">
        <v>30</v>
      </c>
      <c r="C424" s="10">
        <v>36</v>
      </c>
      <c r="D424" s="10">
        <v>12</v>
      </c>
      <c r="E424" s="10">
        <v>51</v>
      </c>
      <c r="F424" s="10">
        <v>52</v>
      </c>
      <c r="G424" s="8">
        <v>2950</v>
      </c>
      <c r="H424" s="8">
        <v>69200</v>
      </c>
      <c r="I424" s="8">
        <v>0</v>
      </c>
      <c r="J424" s="8">
        <v>0</v>
      </c>
      <c r="K424" s="8">
        <v>0</v>
      </c>
      <c r="L424" s="8">
        <v>0</v>
      </c>
      <c r="M424" s="9">
        <v>2300000</v>
      </c>
      <c r="N424" s="8" t="s">
        <v>305</v>
      </c>
    </row>
    <row r="425" spans="1:14" ht="14.25">
      <c r="A425" s="8">
        <v>231</v>
      </c>
      <c r="B425" s="8">
        <v>30</v>
      </c>
      <c r="C425" s="10">
        <v>36</v>
      </c>
      <c r="D425" s="10">
        <v>12</v>
      </c>
      <c r="E425" s="10">
        <v>51</v>
      </c>
      <c r="F425" s="10">
        <v>51</v>
      </c>
      <c r="G425" s="8">
        <v>2950</v>
      </c>
      <c r="H425" s="8">
        <v>69200</v>
      </c>
      <c r="I425" s="8">
        <v>0</v>
      </c>
      <c r="J425" s="8">
        <v>0</v>
      </c>
      <c r="K425" s="8">
        <v>0</v>
      </c>
      <c r="L425" s="8">
        <v>0</v>
      </c>
      <c r="M425" s="9">
        <v>2900000</v>
      </c>
      <c r="N425" s="8" t="s">
        <v>303</v>
      </c>
    </row>
    <row r="426" spans="1:14" ht="14.25">
      <c r="A426" s="8">
        <v>231</v>
      </c>
      <c r="B426" s="8">
        <v>30</v>
      </c>
      <c r="C426" s="10">
        <v>36</v>
      </c>
      <c r="D426" s="10">
        <v>12</v>
      </c>
      <c r="E426" s="10">
        <v>59</v>
      </c>
      <c r="F426" s="10">
        <v>9</v>
      </c>
      <c r="G426" s="8">
        <v>2950</v>
      </c>
      <c r="H426" s="8">
        <v>69200</v>
      </c>
      <c r="I426" s="8">
        <v>0</v>
      </c>
      <c r="J426" s="8">
        <v>0</v>
      </c>
      <c r="K426" s="8">
        <v>0</v>
      </c>
      <c r="L426" s="8">
        <v>0</v>
      </c>
      <c r="M426" s="9">
        <v>1600000</v>
      </c>
      <c r="N426" s="8" t="s">
        <v>326</v>
      </c>
    </row>
    <row r="427" spans="1:14" ht="14.25">
      <c r="A427" s="25">
        <v>231</v>
      </c>
      <c r="B427" s="25">
        <v>30</v>
      </c>
      <c r="C427" s="30">
        <v>36</v>
      </c>
      <c r="D427" s="30">
        <v>12</v>
      </c>
      <c r="E427" s="30">
        <v>51</v>
      </c>
      <c r="F427" s="30">
        <v>68</v>
      </c>
      <c r="G427" s="25">
        <v>2950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9">
        <v>75000</v>
      </c>
      <c r="N427" s="25" t="s">
        <v>314</v>
      </c>
    </row>
    <row r="428" spans="1:14" ht="14.25">
      <c r="A428" s="25">
        <v>231</v>
      </c>
      <c r="B428" s="25">
        <v>30</v>
      </c>
      <c r="C428" s="30">
        <v>36</v>
      </c>
      <c r="D428" s="30">
        <v>12</v>
      </c>
      <c r="E428" s="30">
        <v>51</v>
      </c>
      <c r="F428" s="30">
        <v>69</v>
      </c>
      <c r="G428" s="25">
        <v>2950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9">
        <v>310000</v>
      </c>
      <c r="N428" s="25" t="s">
        <v>316</v>
      </c>
    </row>
    <row r="429" spans="1:14" ht="14.25">
      <c r="A429" s="30">
        <v>231</v>
      </c>
      <c r="B429" s="30">
        <v>30</v>
      </c>
      <c r="C429" s="28">
        <v>36</v>
      </c>
      <c r="D429" s="28">
        <v>13</v>
      </c>
      <c r="E429" s="28">
        <v>51</v>
      </c>
      <c r="F429" s="28">
        <v>53</v>
      </c>
      <c r="G429" s="30">
        <v>2950</v>
      </c>
      <c r="H429" s="30">
        <v>15001</v>
      </c>
      <c r="I429" s="30">
        <v>0</v>
      </c>
      <c r="J429" s="30">
        <v>0</v>
      </c>
      <c r="K429" s="30">
        <v>0</v>
      </c>
      <c r="L429" s="30">
        <v>0</v>
      </c>
      <c r="M429" s="9">
        <v>50000</v>
      </c>
      <c r="N429" s="29" t="s">
        <v>762</v>
      </c>
    </row>
    <row r="430" spans="1:14" ht="14.25">
      <c r="A430" s="30">
        <v>231</v>
      </c>
      <c r="B430" s="30">
        <v>30</v>
      </c>
      <c r="C430" s="28">
        <v>36</v>
      </c>
      <c r="D430" s="28">
        <v>13</v>
      </c>
      <c r="E430" s="28">
        <v>51</v>
      </c>
      <c r="F430" s="28">
        <v>51</v>
      </c>
      <c r="G430" s="30">
        <v>2950</v>
      </c>
      <c r="H430" s="30">
        <v>15001</v>
      </c>
      <c r="I430" s="30">
        <v>0</v>
      </c>
      <c r="J430" s="30">
        <v>0</v>
      </c>
      <c r="K430" s="30">
        <v>0</v>
      </c>
      <c r="L430" s="30">
        <v>0</v>
      </c>
      <c r="M430" s="9">
        <v>20000</v>
      </c>
      <c r="N430" s="29" t="s">
        <v>761</v>
      </c>
    </row>
    <row r="431" spans="1:14" ht="14.25">
      <c r="A431" s="8">
        <v>231</v>
      </c>
      <c r="B431" s="8">
        <v>30</v>
      </c>
      <c r="C431" s="10">
        <v>33</v>
      </c>
      <c r="D431" s="10">
        <v>22</v>
      </c>
      <c r="E431" s="10">
        <v>51</v>
      </c>
      <c r="F431" s="10">
        <v>54</v>
      </c>
      <c r="G431" s="8">
        <v>2950</v>
      </c>
      <c r="H431" s="8">
        <v>11003</v>
      </c>
      <c r="I431" s="8">
        <v>0</v>
      </c>
      <c r="J431" s="8">
        <v>0</v>
      </c>
      <c r="K431" s="8">
        <v>0</v>
      </c>
      <c r="L431" s="8">
        <v>39</v>
      </c>
      <c r="M431" s="9">
        <v>320000</v>
      </c>
      <c r="N431" s="8" t="s">
        <v>759</v>
      </c>
    </row>
    <row r="432" spans="1:14" ht="14.25">
      <c r="A432" s="25">
        <v>231</v>
      </c>
      <c r="B432" s="25">
        <v>30</v>
      </c>
      <c r="C432" s="30">
        <v>33</v>
      </c>
      <c r="D432" s="30">
        <v>22</v>
      </c>
      <c r="E432" s="30">
        <v>51</v>
      </c>
      <c r="F432" s="30">
        <v>53</v>
      </c>
      <c r="G432" s="25">
        <v>2950</v>
      </c>
      <c r="H432" s="25">
        <v>11003</v>
      </c>
      <c r="I432" s="25">
        <v>0</v>
      </c>
      <c r="J432" s="25">
        <v>0</v>
      </c>
      <c r="K432" s="25">
        <v>0</v>
      </c>
      <c r="L432" s="25">
        <v>39</v>
      </c>
      <c r="M432" s="9">
        <v>220000</v>
      </c>
      <c r="N432" s="25" t="s">
        <v>758</v>
      </c>
    </row>
    <row r="433" spans="1:14" ht="14.25">
      <c r="A433" s="25">
        <v>231</v>
      </c>
      <c r="B433" s="25">
        <v>30</v>
      </c>
      <c r="C433" s="30">
        <v>33</v>
      </c>
      <c r="D433" s="30">
        <v>22</v>
      </c>
      <c r="E433" s="30">
        <v>51</v>
      </c>
      <c r="F433" s="30">
        <v>51</v>
      </c>
      <c r="G433" s="25">
        <v>2950</v>
      </c>
      <c r="H433" s="25">
        <v>11003</v>
      </c>
      <c r="I433" s="25">
        <v>0</v>
      </c>
      <c r="J433" s="25">
        <v>0</v>
      </c>
      <c r="K433" s="25">
        <v>0</v>
      </c>
      <c r="L433" s="25">
        <v>39</v>
      </c>
      <c r="M433" s="9">
        <v>15000</v>
      </c>
      <c r="N433" s="25" t="s">
        <v>757</v>
      </c>
    </row>
    <row r="434" spans="1:14" ht="14.25">
      <c r="A434" s="30">
        <v>231</v>
      </c>
      <c r="B434" s="30">
        <v>30</v>
      </c>
      <c r="C434" s="28">
        <v>36</v>
      </c>
      <c r="D434" s="28">
        <v>13</v>
      </c>
      <c r="E434" s="28">
        <v>51</v>
      </c>
      <c r="F434" s="28">
        <v>54</v>
      </c>
      <c r="G434" s="30">
        <v>2950</v>
      </c>
      <c r="H434" s="30">
        <v>16805</v>
      </c>
      <c r="I434" s="30">
        <v>0</v>
      </c>
      <c r="J434" s="30">
        <v>0</v>
      </c>
      <c r="K434" s="30">
        <v>0</v>
      </c>
      <c r="L434" s="30">
        <v>0</v>
      </c>
      <c r="M434" s="9">
        <v>170000</v>
      </c>
      <c r="N434" s="29" t="s">
        <v>358</v>
      </c>
    </row>
    <row r="435" spans="1:14" ht="14.25">
      <c r="A435" s="30">
        <v>231</v>
      </c>
      <c r="B435" s="30">
        <v>30</v>
      </c>
      <c r="C435" s="28">
        <v>36</v>
      </c>
      <c r="D435" s="28">
        <v>13</v>
      </c>
      <c r="E435" s="28">
        <v>51</v>
      </c>
      <c r="F435" s="28">
        <v>53</v>
      </c>
      <c r="G435" s="30">
        <v>2950</v>
      </c>
      <c r="H435" s="30">
        <v>16805</v>
      </c>
      <c r="I435" s="30">
        <v>0</v>
      </c>
      <c r="J435" s="30">
        <v>0</v>
      </c>
      <c r="K435" s="30">
        <v>0</v>
      </c>
      <c r="L435" s="30">
        <v>0</v>
      </c>
      <c r="M435" s="9">
        <v>200000</v>
      </c>
      <c r="N435" s="29" t="s">
        <v>350</v>
      </c>
    </row>
    <row r="436" spans="1:14" ht="14.25">
      <c r="A436" s="30">
        <v>231</v>
      </c>
      <c r="B436" s="30">
        <v>30</v>
      </c>
      <c r="C436" s="28">
        <v>36</v>
      </c>
      <c r="D436" s="28">
        <v>13</v>
      </c>
      <c r="E436" s="28">
        <v>51</v>
      </c>
      <c r="F436" s="28">
        <v>51</v>
      </c>
      <c r="G436" s="30">
        <v>2950</v>
      </c>
      <c r="H436" s="30">
        <v>16805</v>
      </c>
      <c r="I436" s="30">
        <v>0</v>
      </c>
      <c r="J436" s="30">
        <v>0</v>
      </c>
      <c r="K436" s="30">
        <v>0</v>
      </c>
      <c r="L436" s="30">
        <v>0</v>
      </c>
      <c r="M436" s="9">
        <v>90000</v>
      </c>
      <c r="N436" s="29" t="s">
        <v>342</v>
      </c>
    </row>
    <row r="437" spans="1:14" ht="14.25">
      <c r="A437" s="30">
        <v>231</v>
      </c>
      <c r="B437" s="30">
        <v>30</v>
      </c>
      <c r="C437" s="28">
        <v>36</v>
      </c>
      <c r="D437" s="28">
        <v>32</v>
      </c>
      <c r="E437" s="28">
        <v>51</v>
      </c>
      <c r="F437" s="28">
        <v>51</v>
      </c>
      <c r="G437" s="30">
        <v>2950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9">
        <v>35000</v>
      </c>
      <c r="N437" s="29" t="s">
        <v>394</v>
      </c>
    </row>
    <row r="438" spans="1:14" ht="14.25">
      <c r="A438" s="8">
        <v>231</v>
      </c>
      <c r="B438" s="8">
        <v>30</v>
      </c>
      <c r="C438" s="10">
        <v>34</v>
      </c>
      <c r="D438" s="10">
        <v>12</v>
      </c>
      <c r="E438" s="10">
        <v>51</v>
      </c>
      <c r="F438" s="10">
        <v>54</v>
      </c>
      <c r="G438" s="8">
        <v>2950</v>
      </c>
      <c r="H438" s="8">
        <v>16600</v>
      </c>
      <c r="I438" s="8">
        <v>0</v>
      </c>
      <c r="J438" s="8">
        <v>0</v>
      </c>
      <c r="K438" s="8">
        <v>0</v>
      </c>
      <c r="L438" s="8">
        <v>0</v>
      </c>
      <c r="M438" s="9">
        <v>20000</v>
      </c>
      <c r="N438" s="8" t="s">
        <v>611</v>
      </c>
    </row>
    <row r="439" spans="1:14" ht="14.25">
      <c r="A439" s="8">
        <v>231</v>
      </c>
      <c r="B439" s="8">
        <v>30</v>
      </c>
      <c r="C439" s="10">
        <v>34</v>
      </c>
      <c r="D439" s="10">
        <v>12</v>
      </c>
      <c r="E439" s="10">
        <v>51</v>
      </c>
      <c r="F439" s="10">
        <v>53</v>
      </c>
      <c r="G439" s="8">
        <v>2950</v>
      </c>
      <c r="H439" s="8">
        <v>16001</v>
      </c>
      <c r="I439" s="8">
        <v>0</v>
      </c>
      <c r="J439" s="8">
        <v>0</v>
      </c>
      <c r="K439" s="8">
        <v>0</v>
      </c>
      <c r="L439" s="8">
        <v>0</v>
      </c>
      <c r="M439" s="9">
        <v>10000</v>
      </c>
      <c r="N439" s="8" t="s">
        <v>267</v>
      </c>
    </row>
    <row r="440" spans="1:14" ht="14.25">
      <c r="A440" s="8">
        <v>231</v>
      </c>
      <c r="B440" s="8">
        <v>30</v>
      </c>
      <c r="C440" s="10">
        <v>34</v>
      </c>
      <c r="D440" s="10">
        <v>12</v>
      </c>
      <c r="E440" s="10">
        <v>51</v>
      </c>
      <c r="F440" s="10">
        <v>51</v>
      </c>
      <c r="G440" s="8">
        <v>2950</v>
      </c>
      <c r="H440" s="8">
        <v>16001</v>
      </c>
      <c r="I440" s="8">
        <v>0</v>
      </c>
      <c r="J440" s="8">
        <v>0</v>
      </c>
      <c r="K440" s="8">
        <v>0</v>
      </c>
      <c r="L440" s="8">
        <v>0</v>
      </c>
      <c r="M440" s="9">
        <v>5000</v>
      </c>
      <c r="N440" s="8" t="s">
        <v>264</v>
      </c>
    </row>
    <row r="441" spans="1:14" ht="14.25">
      <c r="A441" s="8">
        <v>231</v>
      </c>
      <c r="B441" s="8">
        <v>30</v>
      </c>
      <c r="C441" s="10">
        <v>21</v>
      </c>
      <c r="D441" s="10">
        <v>43</v>
      </c>
      <c r="E441" s="10">
        <v>51</v>
      </c>
      <c r="F441" s="10">
        <v>54</v>
      </c>
      <c r="G441" s="8">
        <v>2950</v>
      </c>
      <c r="H441" s="8">
        <v>18669</v>
      </c>
      <c r="I441" s="8">
        <v>0</v>
      </c>
      <c r="J441" s="8">
        <v>0</v>
      </c>
      <c r="K441" s="8">
        <v>0</v>
      </c>
      <c r="L441" s="8">
        <v>0</v>
      </c>
      <c r="M441" s="9">
        <v>24000</v>
      </c>
      <c r="N441" s="8" t="s">
        <v>188</v>
      </c>
    </row>
    <row r="442" spans="1:14" ht="14.25">
      <c r="A442" s="8">
        <v>231</v>
      </c>
      <c r="B442" s="8">
        <v>30</v>
      </c>
      <c r="C442" s="10">
        <v>21</v>
      </c>
      <c r="D442" s="10">
        <v>43</v>
      </c>
      <c r="E442" s="10">
        <v>51</v>
      </c>
      <c r="F442" s="10">
        <v>52</v>
      </c>
      <c r="G442" s="8">
        <v>2950</v>
      </c>
      <c r="H442" s="8">
        <v>18669</v>
      </c>
      <c r="I442" s="8">
        <v>0</v>
      </c>
      <c r="J442" s="8">
        <v>0</v>
      </c>
      <c r="K442" s="8">
        <v>0</v>
      </c>
      <c r="L442" s="8">
        <v>0</v>
      </c>
      <c r="M442" s="9">
        <v>70000</v>
      </c>
      <c r="N442" s="8" t="s">
        <v>187</v>
      </c>
    </row>
    <row r="443" spans="1:14" ht="14.25">
      <c r="A443" s="8">
        <v>231</v>
      </c>
      <c r="B443" s="8">
        <v>30</v>
      </c>
      <c r="C443" s="10">
        <v>21</v>
      </c>
      <c r="D443" s="10">
        <v>43</v>
      </c>
      <c r="E443" s="10">
        <v>51</v>
      </c>
      <c r="F443" s="10">
        <v>51</v>
      </c>
      <c r="G443" s="8">
        <v>2950</v>
      </c>
      <c r="H443" s="8">
        <v>18669</v>
      </c>
      <c r="I443" s="8">
        <v>0</v>
      </c>
      <c r="J443" s="8">
        <v>0</v>
      </c>
      <c r="K443" s="8">
        <v>0</v>
      </c>
      <c r="L443" s="8">
        <v>0</v>
      </c>
      <c r="M443" s="9">
        <v>1500</v>
      </c>
      <c r="N443" s="8" t="s">
        <v>186</v>
      </c>
    </row>
    <row r="444" spans="1:14" ht="14.25">
      <c r="A444" s="25">
        <v>231</v>
      </c>
      <c r="B444" s="25">
        <v>30</v>
      </c>
      <c r="C444" s="30">
        <v>21</v>
      </c>
      <c r="D444" s="30">
        <v>43</v>
      </c>
      <c r="E444" s="30">
        <v>51</v>
      </c>
      <c r="F444" s="30">
        <v>64</v>
      </c>
      <c r="G444" s="25">
        <v>2950</v>
      </c>
      <c r="H444" s="25">
        <v>18669</v>
      </c>
      <c r="I444" s="25">
        <v>0</v>
      </c>
      <c r="J444" s="25">
        <v>0</v>
      </c>
      <c r="K444" s="25">
        <v>0</v>
      </c>
      <c r="L444" s="25">
        <v>0</v>
      </c>
      <c r="M444" s="9">
        <v>22650</v>
      </c>
      <c r="N444" s="25" t="s">
        <v>193</v>
      </c>
    </row>
    <row r="445" spans="1:14" ht="14.25">
      <c r="A445" s="8">
        <v>231</v>
      </c>
      <c r="B445" s="8">
        <v>30</v>
      </c>
      <c r="C445" s="10">
        <v>33</v>
      </c>
      <c r="D445" s="10">
        <v>13</v>
      </c>
      <c r="E445" s="10">
        <v>51</v>
      </c>
      <c r="F445" s="10">
        <v>64</v>
      </c>
      <c r="G445" s="8">
        <v>2950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9">
        <v>216430</v>
      </c>
      <c r="N445" s="8" t="s">
        <v>236</v>
      </c>
    </row>
    <row r="446" spans="1:14" ht="14.25">
      <c r="A446" s="30">
        <v>231</v>
      </c>
      <c r="B446" s="30">
        <v>30</v>
      </c>
      <c r="C446" s="28">
        <v>43</v>
      </c>
      <c r="D446" s="28">
        <v>49</v>
      </c>
      <c r="E446" s="28">
        <v>51</v>
      </c>
      <c r="F446" s="28">
        <v>64</v>
      </c>
      <c r="G446" s="30">
        <v>2950</v>
      </c>
      <c r="H446" s="30">
        <v>0</v>
      </c>
      <c r="I446" s="30">
        <v>0</v>
      </c>
      <c r="J446" s="30">
        <v>0</v>
      </c>
      <c r="K446" s="30">
        <v>0</v>
      </c>
      <c r="L446" s="30">
        <v>60</v>
      </c>
      <c r="M446" s="9">
        <v>18876</v>
      </c>
      <c r="N446" s="29" t="s">
        <v>763</v>
      </c>
    </row>
    <row r="447" spans="1:14" ht="14.25">
      <c r="A447" s="25">
        <v>231</v>
      </c>
      <c r="B447" s="25">
        <v>30</v>
      </c>
      <c r="C447" s="30">
        <v>33</v>
      </c>
      <c r="D447" s="30">
        <v>22</v>
      </c>
      <c r="E447" s="30">
        <v>51</v>
      </c>
      <c r="F447" s="30">
        <v>54</v>
      </c>
      <c r="G447" s="25">
        <v>2950</v>
      </c>
      <c r="H447" s="25">
        <v>11634</v>
      </c>
      <c r="I447" s="25">
        <v>0</v>
      </c>
      <c r="J447" s="25">
        <v>0</v>
      </c>
      <c r="K447" s="25">
        <v>0</v>
      </c>
      <c r="L447" s="25">
        <v>0</v>
      </c>
      <c r="M447" s="9">
        <v>45000</v>
      </c>
      <c r="N447" s="25" t="s">
        <v>245</v>
      </c>
    </row>
    <row r="448" spans="1:14" ht="14.25">
      <c r="A448" s="25">
        <v>231</v>
      </c>
      <c r="B448" s="25">
        <v>30</v>
      </c>
      <c r="C448" s="30">
        <v>36</v>
      </c>
      <c r="D448" s="30">
        <v>12</v>
      </c>
      <c r="E448" s="30">
        <v>51</v>
      </c>
      <c r="F448" s="30">
        <v>69</v>
      </c>
      <c r="G448" s="25">
        <v>2950</v>
      </c>
      <c r="H448" s="25">
        <v>69210</v>
      </c>
      <c r="I448" s="25">
        <v>0</v>
      </c>
      <c r="J448" s="25">
        <v>0</v>
      </c>
      <c r="K448" s="25">
        <v>0</v>
      </c>
      <c r="L448" s="25">
        <v>0</v>
      </c>
      <c r="M448" s="9">
        <v>20000</v>
      </c>
      <c r="N448" s="25" t="s">
        <v>318</v>
      </c>
    </row>
    <row r="449" spans="1:14" ht="14.25">
      <c r="A449" s="30">
        <v>231</v>
      </c>
      <c r="B449" s="30">
        <v>30</v>
      </c>
      <c r="C449" s="28">
        <v>36</v>
      </c>
      <c r="D449" s="28">
        <v>13</v>
      </c>
      <c r="E449" s="28">
        <v>51</v>
      </c>
      <c r="F449" s="28">
        <v>68</v>
      </c>
      <c r="G449" s="30">
        <v>2950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9">
        <v>13000</v>
      </c>
      <c r="N449" s="29" t="s">
        <v>363</v>
      </c>
    </row>
    <row r="450" spans="1:14" ht="14.25">
      <c r="A450" s="30">
        <v>231</v>
      </c>
      <c r="B450" s="30">
        <v>30</v>
      </c>
      <c r="C450" s="28">
        <v>36</v>
      </c>
      <c r="D450" s="28">
        <v>13</v>
      </c>
      <c r="E450" s="28">
        <v>51</v>
      </c>
      <c r="F450" s="28">
        <v>54</v>
      </c>
      <c r="G450" s="30">
        <v>2950</v>
      </c>
      <c r="H450" s="30">
        <v>69400</v>
      </c>
      <c r="I450" s="30">
        <v>0</v>
      </c>
      <c r="J450" s="30">
        <v>0</v>
      </c>
      <c r="K450" s="30">
        <v>0</v>
      </c>
      <c r="L450" s="30">
        <v>0</v>
      </c>
      <c r="M450" s="9">
        <v>600000</v>
      </c>
      <c r="N450" s="29" t="s">
        <v>359</v>
      </c>
    </row>
    <row r="451" spans="1:14" ht="14.25">
      <c r="A451" s="30">
        <v>231</v>
      </c>
      <c r="B451" s="30">
        <v>30</v>
      </c>
      <c r="C451" s="28">
        <v>36</v>
      </c>
      <c r="D451" s="28">
        <v>13</v>
      </c>
      <c r="E451" s="28">
        <v>51</v>
      </c>
      <c r="F451" s="28">
        <v>53</v>
      </c>
      <c r="G451" s="30">
        <v>2950</v>
      </c>
      <c r="H451" s="30">
        <v>69400</v>
      </c>
      <c r="I451" s="30">
        <v>0</v>
      </c>
      <c r="J451" s="30">
        <v>0</v>
      </c>
      <c r="K451" s="30">
        <v>0</v>
      </c>
      <c r="L451" s="30">
        <v>0</v>
      </c>
      <c r="M451" s="9">
        <v>730000</v>
      </c>
      <c r="N451" s="29" t="s">
        <v>351</v>
      </c>
    </row>
    <row r="452" spans="1:14" ht="14.25">
      <c r="A452" s="30">
        <v>231</v>
      </c>
      <c r="B452" s="30">
        <v>30</v>
      </c>
      <c r="C452" s="28">
        <v>36</v>
      </c>
      <c r="D452" s="28">
        <v>13</v>
      </c>
      <c r="E452" s="28">
        <v>51</v>
      </c>
      <c r="F452" s="28">
        <v>69</v>
      </c>
      <c r="G452" s="30">
        <v>2950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9">
        <v>31000</v>
      </c>
      <c r="N452" s="29" t="s">
        <v>38</v>
      </c>
    </row>
    <row r="453" spans="1:14" ht="14.25">
      <c r="A453" s="30">
        <v>231</v>
      </c>
      <c r="B453" s="30">
        <v>30</v>
      </c>
      <c r="C453" s="28">
        <v>36</v>
      </c>
      <c r="D453" s="28">
        <v>13</v>
      </c>
      <c r="E453" s="28">
        <v>51</v>
      </c>
      <c r="F453" s="28">
        <v>52</v>
      </c>
      <c r="G453" s="30">
        <v>2950</v>
      </c>
      <c r="H453" s="30">
        <v>69400</v>
      </c>
      <c r="I453" s="30">
        <v>0</v>
      </c>
      <c r="J453" s="30">
        <v>0</v>
      </c>
      <c r="K453" s="30">
        <v>0</v>
      </c>
      <c r="L453" s="30">
        <v>0</v>
      </c>
      <c r="M453" s="9">
        <v>350000</v>
      </c>
      <c r="N453" s="29" t="s">
        <v>345</v>
      </c>
    </row>
    <row r="454" spans="1:14" ht="14.25">
      <c r="A454" s="25">
        <v>231</v>
      </c>
      <c r="B454" s="25">
        <v>30</v>
      </c>
      <c r="C454" s="25">
        <v>36</v>
      </c>
      <c r="D454" s="25">
        <v>13</v>
      </c>
      <c r="E454" s="25">
        <v>51</v>
      </c>
      <c r="F454" s="25">
        <v>51</v>
      </c>
      <c r="G454" s="25">
        <v>2950</v>
      </c>
      <c r="H454" s="25">
        <v>69400</v>
      </c>
      <c r="I454" s="25">
        <v>0</v>
      </c>
      <c r="J454" s="25">
        <v>0</v>
      </c>
      <c r="K454" s="25">
        <v>0</v>
      </c>
      <c r="L454" s="25">
        <v>0</v>
      </c>
      <c r="M454" s="9">
        <v>1900000</v>
      </c>
      <c r="N454" s="25" t="s">
        <v>343</v>
      </c>
    </row>
    <row r="455" spans="1:14" ht="14.25">
      <c r="A455" s="30">
        <v>231</v>
      </c>
      <c r="B455" s="30">
        <v>30</v>
      </c>
      <c r="C455" s="28">
        <v>36</v>
      </c>
      <c r="D455" s="28">
        <v>13</v>
      </c>
      <c r="E455" s="28">
        <v>59</v>
      </c>
      <c r="F455" s="28">
        <v>9</v>
      </c>
      <c r="G455" s="30">
        <v>2950</v>
      </c>
      <c r="H455" s="30">
        <v>69400</v>
      </c>
      <c r="I455" s="30">
        <v>0</v>
      </c>
      <c r="J455" s="30">
        <v>0</v>
      </c>
      <c r="K455" s="30">
        <v>0</v>
      </c>
      <c r="L455" s="30">
        <v>0</v>
      </c>
      <c r="M455" s="9">
        <v>600000</v>
      </c>
      <c r="N455" s="29" t="s">
        <v>379</v>
      </c>
    </row>
    <row r="456" spans="1:14" ht="14.25">
      <c r="A456" s="30">
        <v>231</v>
      </c>
      <c r="B456" s="30">
        <v>30</v>
      </c>
      <c r="C456" s="28">
        <v>36</v>
      </c>
      <c r="D456" s="28">
        <v>13</v>
      </c>
      <c r="E456" s="28">
        <v>51</v>
      </c>
      <c r="F456" s="28">
        <v>64</v>
      </c>
      <c r="G456" s="30">
        <v>2950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9">
        <v>480</v>
      </c>
      <c r="N456" s="29" t="s">
        <v>360</v>
      </c>
    </row>
    <row r="457" spans="1:14" ht="14.25">
      <c r="A457" s="25">
        <v>231</v>
      </c>
      <c r="B457" s="25">
        <v>30</v>
      </c>
      <c r="C457" s="30">
        <v>36</v>
      </c>
      <c r="D457" s="30">
        <v>12</v>
      </c>
      <c r="E457" s="30">
        <v>51</v>
      </c>
      <c r="F457" s="30">
        <v>79</v>
      </c>
      <c r="G457" s="25">
        <v>2950</v>
      </c>
      <c r="H457" s="25">
        <v>69300</v>
      </c>
      <c r="I457" s="25">
        <v>0</v>
      </c>
      <c r="J457" s="25">
        <v>0</v>
      </c>
      <c r="K457" s="25">
        <v>0</v>
      </c>
      <c r="L457" s="25">
        <v>0</v>
      </c>
      <c r="M457" s="9">
        <v>400000</v>
      </c>
      <c r="N457" s="25" t="s">
        <v>324</v>
      </c>
    </row>
    <row r="458" spans="1:14" ht="14.25">
      <c r="A458" s="25">
        <v>231</v>
      </c>
      <c r="B458" s="25">
        <v>30</v>
      </c>
      <c r="C458" s="30">
        <v>36</v>
      </c>
      <c r="D458" s="30">
        <v>12</v>
      </c>
      <c r="E458" s="30">
        <v>51</v>
      </c>
      <c r="F458" s="30">
        <v>69</v>
      </c>
      <c r="G458" s="25">
        <v>2950</v>
      </c>
      <c r="H458" s="25">
        <v>69301</v>
      </c>
      <c r="I458" s="25">
        <v>0</v>
      </c>
      <c r="J458" s="25">
        <v>0</v>
      </c>
      <c r="K458" s="25">
        <v>0</v>
      </c>
      <c r="L458" s="25">
        <v>0</v>
      </c>
      <c r="M458" s="9">
        <v>2000</v>
      </c>
      <c r="N458" s="25" t="s">
        <v>320</v>
      </c>
    </row>
    <row r="459" spans="1:14" ht="14.25">
      <c r="A459" s="30">
        <v>231</v>
      </c>
      <c r="B459" s="30">
        <v>30</v>
      </c>
      <c r="C459" s="28">
        <v>36</v>
      </c>
      <c r="D459" s="28">
        <v>13</v>
      </c>
      <c r="E459" s="28">
        <v>59</v>
      </c>
      <c r="F459" s="28">
        <v>9</v>
      </c>
      <c r="G459" s="30">
        <v>2950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9">
        <v>2300</v>
      </c>
      <c r="N459" s="29" t="s">
        <v>378</v>
      </c>
    </row>
    <row r="460" spans="1:14" ht="14.25">
      <c r="A460" s="25">
        <v>231</v>
      </c>
      <c r="B460" s="25">
        <v>30</v>
      </c>
      <c r="C460" s="30">
        <v>36</v>
      </c>
      <c r="D460" s="30">
        <v>12</v>
      </c>
      <c r="E460" s="30">
        <v>51</v>
      </c>
      <c r="F460" s="30">
        <v>54</v>
      </c>
      <c r="G460" s="25">
        <v>2950</v>
      </c>
      <c r="H460" s="25">
        <v>69300</v>
      </c>
      <c r="I460" s="25">
        <v>0</v>
      </c>
      <c r="J460" s="25">
        <v>0</v>
      </c>
      <c r="K460" s="25">
        <v>0</v>
      </c>
      <c r="L460" s="25">
        <v>0</v>
      </c>
      <c r="M460" s="9">
        <v>15000</v>
      </c>
      <c r="N460" s="25" t="s">
        <v>309</v>
      </c>
    </row>
    <row r="461" spans="1:14" ht="14.25">
      <c r="A461" s="25">
        <v>231</v>
      </c>
      <c r="B461" s="25">
        <v>30</v>
      </c>
      <c r="C461" s="30">
        <v>36</v>
      </c>
      <c r="D461" s="30">
        <v>12</v>
      </c>
      <c r="E461" s="30">
        <v>51</v>
      </c>
      <c r="F461" s="30">
        <v>69</v>
      </c>
      <c r="G461" s="25">
        <v>2950</v>
      </c>
      <c r="H461" s="25">
        <v>69300</v>
      </c>
      <c r="I461" s="25">
        <v>0</v>
      </c>
      <c r="J461" s="25">
        <v>0</v>
      </c>
      <c r="K461" s="25">
        <v>0</v>
      </c>
      <c r="L461" s="25">
        <v>0</v>
      </c>
      <c r="M461" s="9">
        <v>50000</v>
      </c>
      <c r="N461" s="25" t="s">
        <v>319</v>
      </c>
    </row>
    <row r="462" spans="1:14" ht="14.25">
      <c r="A462" s="8">
        <v>231</v>
      </c>
      <c r="B462" s="8">
        <v>30</v>
      </c>
      <c r="C462" s="30">
        <v>36</v>
      </c>
      <c r="D462" s="30">
        <v>12</v>
      </c>
      <c r="E462" s="30">
        <v>51</v>
      </c>
      <c r="F462" s="30">
        <v>52</v>
      </c>
      <c r="G462" s="8">
        <v>2950</v>
      </c>
      <c r="H462" s="8">
        <v>69300</v>
      </c>
      <c r="I462" s="8">
        <v>0</v>
      </c>
      <c r="J462" s="8">
        <v>0</v>
      </c>
      <c r="K462" s="8">
        <v>0</v>
      </c>
      <c r="L462" s="8">
        <v>0</v>
      </c>
      <c r="M462" s="9">
        <v>150000</v>
      </c>
      <c r="N462" s="8" t="s">
        <v>306</v>
      </c>
    </row>
    <row r="463" spans="1:14" ht="14.25">
      <c r="A463" s="25">
        <v>231</v>
      </c>
      <c r="B463" s="25">
        <v>30</v>
      </c>
      <c r="C463" s="30">
        <v>36</v>
      </c>
      <c r="D463" s="30">
        <v>12</v>
      </c>
      <c r="E463" s="30">
        <v>51</v>
      </c>
      <c r="F463" s="30">
        <v>51</v>
      </c>
      <c r="G463" s="25">
        <v>2950</v>
      </c>
      <c r="H463" s="25">
        <v>69300</v>
      </c>
      <c r="I463" s="25">
        <v>0</v>
      </c>
      <c r="J463" s="25">
        <v>0</v>
      </c>
      <c r="K463" s="25">
        <v>0</v>
      </c>
      <c r="L463" s="25">
        <v>0</v>
      </c>
      <c r="M463" s="9">
        <v>110000</v>
      </c>
      <c r="N463" s="25" t="s">
        <v>304</v>
      </c>
    </row>
    <row r="464" spans="1:14" ht="14.25">
      <c r="A464" s="25">
        <v>231</v>
      </c>
      <c r="B464" s="25">
        <v>30</v>
      </c>
      <c r="C464" s="30">
        <v>36</v>
      </c>
      <c r="D464" s="30">
        <v>12</v>
      </c>
      <c r="E464" s="30">
        <v>59</v>
      </c>
      <c r="F464" s="30">
        <v>9</v>
      </c>
      <c r="G464" s="25">
        <v>2950</v>
      </c>
      <c r="H464" s="25">
        <v>69300</v>
      </c>
      <c r="I464" s="25">
        <v>0</v>
      </c>
      <c r="J464" s="25">
        <v>0</v>
      </c>
      <c r="K464" s="25">
        <v>0</v>
      </c>
      <c r="L464" s="25">
        <v>0</v>
      </c>
      <c r="M464" s="9">
        <v>70000</v>
      </c>
      <c r="N464" s="25" t="s">
        <v>327</v>
      </c>
    </row>
    <row r="465" spans="1:14" ht="14.25">
      <c r="A465" s="25">
        <v>231</v>
      </c>
      <c r="B465" s="25">
        <v>30</v>
      </c>
      <c r="C465" s="30">
        <v>36</v>
      </c>
      <c r="D465" s="30">
        <v>12</v>
      </c>
      <c r="E465" s="30">
        <v>51</v>
      </c>
      <c r="F465" s="30">
        <v>57</v>
      </c>
      <c r="G465" s="25">
        <v>2950</v>
      </c>
      <c r="H465" s="25">
        <v>69300</v>
      </c>
      <c r="I465" s="25">
        <v>0</v>
      </c>
      <c r="J465" s="25">
        <v>0</v>
      </c>
      <c r="K465" s="25">
        <v>0</v>
      </c>
      <c r="L465" s="25">
        <v>0</v>
      </c>
      <c r="M465" s="9">
        <v>110000</v>
      </c>
      <c r="N465" s="25" t="s">
        <v>310</v>
      </c>
    </row>
    <row r="466" spans="1:14" ht="14.25">
      <c r="A466" s="25">
        <v>231</v>
      </c>
      <c r="B466" s="25">
        <v>30</v>
      </c>
      <c r="C466" s="30">
        <v>34</v>
      </c>
      <c r="D466" s="30">
        <v>12</v>
      </c>
      <c r="E466" s="30">
        <v>51</v>
      </c>
      <c r="F466" s="30">
        <v>54</v>
      </c>
      <c r="G466" s="25">
        <v>2950</v>
      </c>
      <c r="H466" s="25">
        <v>16432</v>
      </c>
      <c r="I466" s="25">
        <v>0</v>
      </c>
      <c r="J466" s="25">
        <v>0</v>
      </c>
      <c r="K466" s="25">
        <v>0</v>
      </c>
      <c r="L466" s="25">
        <v>0</v>
      </c>
      <c r="M466" s="9">
        <v>90000</v>
      </c>
      <c r="N466" s="8" t="s">
        <v>271</v>
      </c>
    </row>
    <row r="467" spans="1:14" ht="14.25">
      <c r="A467" s="25">
        <v>231</v>
      </c>
      <c r="B467" s="25">
        <v>30</v>
      </c>
      <c r="C467" s="30">
        <v>34</v>
      </c>
      <c r="D467" s="30">
        <v>12</v>
      </c>
      <c r="E467" s="30">
        <v>51</v>
      </c>
      <c r="F467" s="30">
        <v>53</v>
      </c>
      <c r="G467" s="25">
        <v>2950</v>
      </c>
      <c r="H467" s="25">
        <v>16432</v>
      </c>
      <c r="I467" s="25">
        <v>0</v>
      </c>
      <c r="J467" s="25">
        <v>0</v>
      </c>
      <c r="K467" s="25">
        <v>0</v>
      </c>
      <c r="L467" s="25">
        <v>0</v>
      </c>
      <c r="M467" s="9">
        <v>350000</v>
      </c>
      <c r="N467" s="25" t="s">
        <v>269</v>
      </c>
    </row>
    <row r="468" spans="1:14" ht="14.25">
      <c r="A468" s="25">
        <v>231</v>
      </c>
      <c r="B468" s="25">
        <v>30</v>
      </c>
      <c r="C468" s="30">
        <v>34</v>
      </c>
      <c r="D468" s="30">
        <v>12</v>
      </c>
      <c r="E468" s="30">
        <v>51</v>
      </c>
      <c r="F468" s="30">
        <v>51</v>
      </c>
      <c r="G468" s="25">
        <v>2950</v>
      </c>
      <c r="H468" s="25">
        <v>16432</v>
      </c>
      <c r="I468" s="25">
        <v>0</v>
      </c>
      <c r="J468" s="25">
        <v>0</v>
      </c>
      <c r="K468" s="25">
        <v>0</v>
      </c>
      <c r="L468" s="25">
        <v>0</v>
      </c>
      <c r="M468" s="9">
        <v>150000</v>
      </c>
      <c r="N468" s="25" t="s">
        <v>266</v>
      </c>
    </row>
    <row r="469" spans="1:14" ht="14.25">
      <c r="A469" s="30">
        <v>231</v>
      </c>
      <c r="B469" s="30">
        <v>30</v>
      </c>
      <c r="C469" s="28">
        <v>36</v>
      </c>
      <c r="D469" s="28">
        <v>31</v>
      </c>
      <c r="E469" s="28">
        <v>51</v>
      </c>
      <c r="F469" s="28">
        <v>54</v>
      </c>
      <c r="G469" s="30">
        <v>2950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9">
        <v>3500</v>
      </c>
      <c r="N469" s="29" t="s">
        <v>633</v>
      </c>
    </row>
    <row r="470" spans="1:14" ht="14.25">
      <c r="A470" s="10">
        <v>231</v>
      </c>
      <c r="B470" s="10">
        <v>30</v>
      </c>
      <c r="C470" s="6">
        <v>61</v>
      </c>
      <c r="D470" s="6">
        <v>71</v>
      </c>
      <c r="E470" s="6">
        <v>51</v>
      </c>
      <c r="F470" s="6">
        <v>63</v>
      </c>
      <c r="G470" s="10">
        <v>2950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9">
        <v>1700000</v>
      </c>
      <c r="N470" s="7" t="s">
        <v>634</v>
      </c>
    </row>
    <row r="471" spans="1:14" ht="14.25">
      <c r="A471" s="25">
        <v>231</v>
      </c>
      <c r="B471" s="25">
        <v>30</v>
      </c>
      <c r="C471" s="30">
        <v>36</v>
      </c>
      <c r="D471" s="30">
        <v>12</v>
      </c>
      <c r="E471" s="30">
        <v>51</v>
      </c>
      <c r="F471" s="30">
        <v>69</v>
      </c>
      <c r="G471" s="25">
        <v>2950</v>
      </c>
      <c r="H471" s="25">
        <v>69209</v>
      </c>
      <c r="I471" s="25">
        <v>0</v>
      </c>
      <c r="J471" s="25">
        <v>0</v>
      </c>
      <c r="K471" s="25">
        <v>0</v>
      </c>
      <c r="L471" s="25">
        <v>0</v>
      </c>
      <c r="M471" s="9">
        <v>80000</v>
      </c>
      <c r="N471" s="25" t="s">
        <v>317</v>
      </c>
    </row>
    <row r="472" spans="1:14" ht="14.25">
      <c r="A472" s="30">
        <v>231</v>
      </c>
      <c r="B472" s="30">
        <v>30</v>
      </c>
      <c r="C472" s="28">
        <v>36</v>
      </c>
      <c r="D472" s="28">
        <v>39</v>
      </c>
      <c r="E472" s="28">
        <v>51</v>
      </c>
      <c r="F472" s="28">
        <v>64</v>
      </c>
      <c r="G472" s="30">
        <v>2950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9">
        <v>110000</v>
      </c>
      <c r="N472" s="29" t="s">
        <v>407</v>
      </c>
    </row>
    <row r="473" spans="1:14" ht="14.25">
      <c r="A473" s="25">
        <v>231</v>
      </c>
      <c r="B473" s="25">
        <v>30</v>
      </c>
      <c r="C473" s="30">
        <v>10</v>
      </c>
      <c r="D473" s="30">
        <v>14</v>
      </c>
      <c r="E473" s="30">
        <v>51</v>
      </c>
      <c r="F473" s="30">
        <v>54</v>
      </c>
      <c r="G473" s="25">
        <v>2950</v>
      </c>
      <c r="H473" s="25">
        <v>65739</v>
      </c>
      <c r="I473" s="25">
        <v>0</v>
      </c>
      <c r="J473" s="25">
        <v>0</v>
      </c>
      <c r="K473" s="25">
        <v>0</v>
      </c>
      <c r="L473" s="25">
        <v>0</v>
      </c>
      <c r="M473" s="9">
        <v>70000</v>
      </c>
      <c r="N473" s="25" t="s">
        <v>167</v>
      </c>
    </row>
    <row r="474" spans="1:14" ht="14.25">
      <c r="A474" s="25">
        <v>231</v>
      </c>
      <c r="B474" s="25">
        <v>30</v>
      </c>
      <c r="C474" s="30">
        <v>10</v>
      </c>
      <c r="D474" s="30">
        <v>14</v>
      </c>
      <c r="E474" s="30">
        <v>51</v>
      </c>
      <c r="F474" s="30">
        <v>51</v>
      </c>
      <c r="G474" s="25">
        <v>2950</v>
      </c>
      <c r="H474" s="25">
        <v>65739</v>
      </c>
      <c r="I474" s="25">
        <v>0</v>
      </c>
      <c r="J474" s="25">
        <v>0</v>
      </c>
      <c r="K474" s="25">
        <v>0</v>
      </c>
      <c r="L474" s="25">
        <v>0</v>
      </c>
      <c r="M474" s="9">
        <v>28000</v>
      </c>
      <c r="N474" s="25" t="s">
        <v>166</v>
      </c>
    </row>
    <row r="475" spans="1:14" ht="14.25">
      <c r="A475" s="10">
        <v>231</v>
      </c>
      <c r="B475" s="10">
        <v>30</v>
      </c>
      <c r="C475" s="6">
        <v>36</v>
      </c>
      <c r="D475" s="6">
        <v>13</v>
      </c>
      <c r="E475" s="6">
        <v>51</v>
      </c>
      <c r="F475" s="6">
        <v>54</v>
      </c>
      <c r="G475" s="10">
        <v>2950</v>
      </c>
      <c r="H475" s="10">
        <v>12001</v>
      </c>
      <c r="I475" s="10">
        <v>0</v>
      </c>
      <c r="J475" s="10">
        <v>0</v>
      </c>
      <c r="K475" s="10">
        <v>0</v>
      </c>
      <c r="L475" s="10">
        <v>0</v>
      </c>
      <c r="M475" s="9">
        <v>600000</v>
      </c>
      <c r="N475" s="7" t="s">
        <v>354</v>
      </c>
    </row>
    <row r="476" spans="1:14" ht="14.25">
      <c r="A476" s="10">
        <v>231</v>
      </c>
      <c r="B476" s="10">
        <v>30</v>
      </c>
      <c r="C476" s="25">
        <v>36</v>
      </c>
      <c r="D476" s="25">
        <v>13</v>
      </c>
      <c r="E476" s="25">
        <v>51</v>
      </c>
      <c r="F476" s="25">
        <v>53</v>
      </c>
      <c r="G476" s="10">
        <v>2950</v>
      </c>
      <c r="H476" s="10">
        <v>12001</v>
      </c>
      <c r="I476" s="10">
        <v>0</v>
      </c>
      <c r="J476" s="10">
        <v>0</v>
      </c>
      <c r="K476" s="10">
        <v>0</v>
      </c>
      <c r="L476" s="10">
        <v>0</v>
      </c>
      <c r="M476" s="9">
        <v>800000</v>
      </c>
      <c r="N476" s="25" t="s">
        <v>348</v>
      </c>
    </row>
    <row r="477" spans="1:14" ht="14.25">
      <c r="A477" s="10">
        <v>231</v>
      </c>
      <c r="B477" s="10">
        <v>30</v>
      </c>
      <c r="C477" s="6">
        <v>36</v>
      </c>
      <c r="D477" s="6">
        <v>13</v>
      </c>
      <c r="E477" s="6">
        <v>51</v>
      </c>
      <c r="F477" s="6">
        <v>51</v>
      </c>
      <c r="G477" s="10">
        <v>2950</v>
      </c>
      <c r="H477" s="10">
        <v>12001</v>
      </c>
      <c r="I477" s="10">
        <v>0</v>
      </c>
      <c r="J477" s="10">
        <v>0</v>
      </c>
      <c r="K477" s="10">
        <v>0</v>
      </c>
      <c r="L477" s="10">
        <v>0</v>
      </c>
      <c r="M477" s="9">
        <v>140000</v>
      </c>
      <c r="N477" s="7" t="s">
        <v>338</v>
      </c>
    </row>
    <row r="478" spans="1:14" ht="14.25">
      <c r="A478" s="30">
        <v>231</v>
      </c>
      <c r="B478" s="30">
        <v>30</v>
      </c>
      <c r="C478" s="28">
        <v>36</v>
      </c>
      <c r="D478" s="28">
        <v>31</v>
      </c>
      <c r="E478" s="28">
        <v>51</v>
      </c>
      <c r="F478" s="28">
        <v>54</v>
      </c>
      <c r="G478" s="30">
        <v>2950</v>
      </c>
      <c r="H478" s="30">
        <v>69450</v>
      </c>
      <c r="I478" s="30">
        <v>0</v>
      </c>
      <c r="J478" s="30">
        <v>0</v>
      </c>
      <c r="K478" s="30">
        <v>0</v>
      </c>
      <c r="L478" s="30">
        <v>0</v>
      </c>
      <c r="M478" s="9">
        <v>300000</v>
      </c>
      <c r="N478" s="29" t="s">
        <v>385</v>
      </c>
    </row>
    <row r="479" spans="1:14" ht="14.25">
      <c r="A479" s="30">
        <v>231</v>
      </c>
      <c r="B479" s="30">
        <v>30</v>
      </c>
      <c r="C479" s="28">
        <v>36</v>
      </c>
      <c r="D479" s="28">
        <v>31</v>
      </c>
      <c r="E479" s="28">
        <v>51</v>
      </c>
      <c r="F479" s="28">
        <v>54</v>
      </c>
      <c r="G479" s="30">
        <v>2950</v>
      </c>
      <c r="H479" s="30">
        <v>69450</v>
      </c>
      <c r="I479" s="30">
        <v>0</v>
      </c>
      <c r="J479" s="30">
        <v>0</v>
      </c>
      <c r="K479" s="30">
        <v>0</v>
      </c>
      <c r="L479" s="30">
        <v>32</v>
      </c>
      <c r="M479" s="9">
        <v>38000</v>
      </c>
      <c r="N479" s="29" t="s">
        <v>581</v>
      </c>
    </row>
    <row r="480" spans="1:14" ht="14.25">
      <c r="A480" s="25">
        <v>231</v>
      </c>
      <c r="B480" s="25">
        <v>30</v>
      </c>
      <c r="C480" s="30">
        <v>34</v>
      </c>
      <c r="D480" s="30">
        <v>12</v>
      </c>
      <c r="E480" s="30">
        <v>51</v>
      </c>
      <c r="F480" s="30">
        <v>54</v>
      </c>
      <c r="G480" s="25">
        <v>2950</v>
      </c>
      <c r="H480" s="25">
        <v>16807</v>
      </c>
      <c r="I480" s="25">
        <v>0</v>
      </c>
      <c r="J480" s="25">
        <v>0</v>
      </c>
      <c r="K480" s="25">
        <v>0</v>
      </c>
      <c r="L480" s="25">
        <v>34</v>
      </c>
      <c r="M480" s="9">
        <v>60000</v>
      </c>
      <c r="N480" s="25" t="s">
        <v>582</v>
      </c>
    </row>
    <row r="481" spans="1:14" ht="14.25">
      <c r="A481" s="25">
        <v>231</v>
      </c>
      <c r="B481" s="25">
        <v>30</v>
      </c>
      <c r="C481" s="30">
        <v>34</v>
      </c>
      <c r="D481" s="30">
        <v>12</v>
      </c>
      <c r="E481" s="30">
        <v>51</v>
      </c>
      <c r="F481" s="30">
        <v>53</v>
      </c>
      <c r="G481" s="25">
        <v>2950</v>
      </c>
      <c r="H481" s="25">
        <v>16807</v>
      </c>
      <c r="I481" s="25">
        <v>0</v>
      </c>
      <c r="J481" s="25">
        <v>0</v>
      </c>
      <c r="K481" s="25">
        <v>0</v>
      </c>
      <c r="L481" s="25">
        <v>34</v>
      </c>
      <c r="M481" s="9">
        <v>60000</v>
      </c>
      <c r="N481" s="25" t="s">
        <v>583</v>
      </c>
    </row>
    <row r="482" spans="1:14" ht="14.25">
      <c r="A482" s="25">
        <v>231</v>
      </c>
      <c r="B482" s="25">
        <v>30</v>
      </c>
      <c r="C482" s="30">
        <v>34</v>
      </c>
      <c r="D482" s="30">
        <v>12</v>
      </c>
      <c r="E482" s="30">
        <v>51</v>
      </c>
      <c r="F482" s="30">
        <v>51</v>
      </c>
      <c r="G482" s="25">
        <v>2950</v>
      </c>
      <c r="H482" s="25">
        <v>16807</v>
      </c>
      <c r="I482" s="25">
        <v>0</v>
      </c>
      <c r="J482" s="25">
        <v>0</v>
      </c>
      <c r="K482" s="25">
        <v>0</v>
      </c>
      <c r="L482" s="25">
        <v>34</v>
      </c>
      <c r="M482" s="9">
        <v>35000</v>
      </c>
      <c r="N482" s="25" t="s">
        <v>584</v>
      </c>
    </row>
    <row r="483" spans="1:14" ht="14.25">
      <c r="A483" s="10">
        <v>231</v>
      </c>
      <c r="B483" s="10">
        <v>30</v>
      </c>
      <c r="C483" s="6">
        <v>36</v>
      </c>
      <c r="D483" s="6">
        <v>13</v>
      </c>
      <c r="E483" s="6">
        <v>51</v>
      </c>
      <c r="F483" s="6">
        <v>54</v>
      </c>
      <c r="G483" s="10">
        <v>2950</v>
      </c>
      <c r="H483" s="10">
        <v>13001</v>
      </c>
      <c r="I483" s="10">
        <v>0</v>
      </c>
      <c r="J483" s="10">
        <v>0</v>
      </c>
      <c r="K483" s="10">
        <v>0</v>
      </c>
      <c r="L483" s="10">
        <v>0</v>
      </c>
      <c r="M483" s="9">
        <v>15000</v>
      </c>
      <c r="N483" s="7" t="s">
        <v>355</v>
      </c>
    </row>
    <row r="484" spans="1:14" ht="14.25">
      <c r="A484" s="25">
        <v>231</v>
      </c>
      <c r="B484" s="25">
        <v>30</v>
      </c>
      <c r="C484" s="30">
        <v>36</v>
      </c>
      <c r="D484" s="30">
        <v>13</v>
      </c>
      <c r="E484" s="30">
        <v>51</v>
      </c>
      <c r="F484" s="30">
        <v>53</v>
      </c>
      <c r="G484" s="10">
        <v>2950</v>
      </c>
      <c r="H484" s="25">
        <v>13001</v>
      </c>
      <c r="I484" s="25">
        <v>0</v>
      </c>
      <c r="J484" s="25">
        <v>0</v>
      </c>
      <c r="K484" s="25">
        <v>0</v>
      </c>
      <c r="L484" s="25">
        <v>0</v>
      </c>
      <c r="M484" s="9">
        <v>10000</v>
      </c>
      <c r="N484" s="25" t="s">
        <v>349</v>
      </c>
    </row>
    <row r="485" spans="1:14" ht="14.25">
      <c r="A485" s="30">
        <v>231</v>
      </c>
      <c r="B485" s="30">
        <v>30</v>
      </c>
      <c r="C485" s="28">
        <v>36</v>
      </c>
      <c r="D485" s="28">
        <v>13</v>
      </c>
      <c r="E485" s="28">
        <v>51</v>
      </c>
      <c r="F485" s="28">
        <v>51</v>
      </c>
      <c r="G485" s="10">
        <v>2950</v>
      </c>
      <c r="H485" s="30">
        <v>13001</v>
      </c>
      <c r="I485" s="30">
        <v>0</v>
      </c>
      <c r="J485" s="30">
        <v>0</v>
      </c>
      <c r="K485" s="30">
        <v>0</v>
      </c>
      <c r="L485" s="30">
        <v>33</v>
      </c>
      <c r="M485" s="9">
        <v>45000</v>
      </c>
      <c r="N485" s="29" t="s">
        <v>339</v>
      </c>
    </row>
    <row r="486" spans="1:14" ht="14.25">
      <c r="A486" s="10">
        <v>231</v>
      </c>
      <c r="B486" s="10">
        <v>30</v>
      </c>
      <c r="C486" s="6">
        <v>36</v>
      </c>
      <c r="D486" s="6">
        <v>13</v>
      </c>
      <c r="E486" s="6">
        <v>51</v>
      </c>
      <c r="F486" s="6">
        <v>51</v>
      </c>
      <c r="G486" s="10">
        <v>2950</v>
      </c>
      <c r="H486" s="10">
        <v>13001</v>
      </c>
      <c r="I486" s="10">
        <v>0</v>
      </c>
      <c r="J486" s="10">
        <v>0</v>
      </c>
      <c r="K486" s="10">
        <v>0</v>
      </c>
      <c r="L486" s="10">
        <v>0</v>
      </c>
      <c r="M486" s="9">
        <v>5000</v>
      </c>
      <c r="N486" s="7" t="s">
        <v>585</v>
      </c>
    </row>
    <row r="487" spans="1:14" ht="14.25">
      <c r="A487" s="25">
        <v>231</v>
      </c>
      <c r="B487" s="25">
        <v>30</v>
      </c>
      <c r="C487" s="30">
        <v>36</v>
      </c>
      <c r="D487" s="30">
        <v>13</v>
      </c>
      <c r="E487" s="30">
        <v>51</v>
      </c>
      <c r="F487" s="30">
        <v>53</v>
      </c>
      <c r="G487" s="10">
        <v>2950</v>
      </c>
      <c r="H487" s="25">
        <v>13001</v>
      </c>
      <c r="I487" s="25">
        <v>0</v>
      </c>
      <c r="J487" s="25">
        <v>0</v>
      </c>
      <c r="K487" s="25">
        <v>0</v>
      </c>
      <c r="L487" s="25">
        <v>33</v>
      </c>
      <c r="M487" s="9">
        <v>200000</v>
      </c>
      <c r="N487" s="25" t="s">
        <v>586</v>
      </c>
    </row>
    <row r="488" spans="1:14" ht="14.25">
      <c r="A488" s="10">
        <v>231</v>
      </c>
      <c r="B488" s="10">
        <v>30</v>
      </c>
      <c r="C488" s="6">
        <v>36</v>
      </c>
      <c r="D488" s="6">
        <v>13</v>
      </c>
      <c r="E488" s="6">
        <v>51</v>
      </c>
      <c r="F488" s="6">
        <v>54</v>
      </c>
      <c r="G488" s="10">
        <v>2950</v>
      </c>
      <c r="H488" s="10">
        <v>13001</v>
      </c>
      <c r="I488" s="10">
        <v>0</v>
      </c>
      <c r="J488" s="10">
        <v>0</v>
      </c>
      <c r="K488" s="10">
        <v>0</v>
      </c>
      <c r="L488" s="10">
        <v>33</v>
      </c>
      <c r="M488" s="9">
        <v>100000</v>
      </c>
      <c r="N488" s="7" t="s">
        <v>587</v>
      </c>
    </row>
    <row r="489" spans="1:14" ht="14.25">
      <c r="A489" s="10">
        <v>231</v>
      </c>
      <c r="B489" s="10">
        <v>30</v>
      </c>
      <c r="C489" s="6">
        <v>61</v>
      </c>
      <c r="D489" s="6">
        <v>71</v>
      </c>
      <c r="E489" s="6">
        <v>51</v>
      </c>
      <c r="F489" s="6">
        <v>92</v>
      </c>
      <c r="G489" s="10">
        <v>2950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9">
        <v>100000</v>
      </c>
      <c r="N489" s="7" t="s">
        <v>635</v>
      </c>
    </row>
    <row r="490" spans="1:14" ht="14.25">
      <c r="A490" s="10">
        <v>231</v>
      </c>
      <c r="B490" s="10">
        <v>30</v>
      </c>
      <c r="C490" s="6">
        <v>36</v>
      </c>
      <c r="D490" s="6">
        <v>13</v>
      </c>
      <c r="E490" s="6">
        <v>51</v>
      </c>
      <c r="F490" s="6">
        <v>54</v>
      </c>
      <c r="G490" s="10">
        <v>2950</v>
      </c>
      <c r="H490" s="10">
        <v>13800</v>
      </c>
      <c r="I490" s="10">
        <v>0</v>
      </c>
      <c r="J490" s="10">
        <v>0</v>
      </c>
      <c r="K490" s="10">
        <v>0</v>
      </c>
      <c r="L490" s="10">
        <v>0</v>
      </c>
      <c r="M490" s="9">
        <v>150000</v>
      </c>
      <c r="N490" s="7" t="s">
        <v>356</v>
      </c>
    </row>
    <row r="491" spans="1:14" ht="14.25">
      <c r="A491" s="10">
        <v>231</v>
      </c>
      <c r="B491" s="10">
        <v>30</v>
      </c>
      <c r="C491" s="6">
        <v>36</v>
      </c>
      <c r="D491" s="6">
        <v>13</v>
      </c>
      <c r="E491" s="6">
        <v>51</v>
      </c>
      <c r="F491" s="6">
        <v>64</v>
      </c>
      <c r="G491" s="10">
        <v>2950</v>
      </c>
      <c r="H491" s="10">
        <v>13800</v>
      </c>
      <c r="I491" s="10">
        <v>0</v>
      </c>
      <c r="J491" s="10">
        <v>0</v>
      </c>
      <c r="K491" s="10">
        <v>0</v>
      </c>
      <c r="L491" s="10">
        <v>0</v>
      </c>
      <c r="M491" s="9">
        <v>1440</v>
      </c>
      <c r="N491" s="7" t="s">
        <v>588</v>
      </c>
    </row>
    <row r="492" spans="1:14" ht="14.25">
      <c r="A492" s="10">
        <v>231</v>
      </c>
      <c r="B492" s="10">
        <v>30</v>
      </c>
      <c r="C492" s="6">
        <v>36</v>
      </c>
      <c r="D492" s="6">
        <v>13</v>
      </c>
      <c r="E492" s="6">
        <v>51</v>
      </c>
      <c r="F492" s="6">
        <v>52</v>
      </c>
      <c r="G492" s="10">
        <v>2950</v>
      </c>
      <c r="H492" s="10">
        <v>13800</v>
      </c>
      <c r="I492" s="10">
        <v>0</v>
      </c>
      <c r="J492" s="10">
        <v>0</v>
      </c>
      <c r="K492" s="10">
        <v>0</v>
      </c>
      <c r="L492" s="10">
        <v>0</v>
      </c>
      <c r="M492" s="9">
        <v>310000</v>
      </c>
      <c r="N492" s="7" t="s">
        <v>344</v>
      </c>
    </row>
    <row r="493" spans="1:14" ht="14.25">
      <c r="A493" s="10">
        <v>231</v>
      </c>
      <c r="B493" s="10">
        <v>30</v>
      </c>
      <c r="C493" s="6">
        <v>36</v>
      </c>
      <c r="D493" s="6">
        <v>13</v>
      </c>
      <c r="E493" s="6">
        <v>51</v>
      </c>
      <c r="F493" s="6">
        <v>51</v>
      </c>
      <c r="G493" s="10">
        <v>2950</v>
      </c>
      <c r="H493" s="10">
        <v>13800</v>
      </c>
      <c r="I493" s="10">
        <v>0</v>
      </c>
      <c r="J493" s="10">
        <v>0</v>
      </c>
      <c r="K493" s="10">
        <v>0</v>
      </c>
      <c r="L493" s="10">
        <v>0</v>
      </c>
      <c r="M493" s="9">
        <v>400000</v>
      </c>
      <c r="N493" s="7" t="s">
        <v>340</v>
      </c>
    </row>
    <row r="494" spans="1:14" ht="14.25">
      <c r="A494" s="10">
        <v>231</v>
      </c>
      <c r="B494" s="10">
        <v>30</v>
      </c>
      <c r="C494" s="6">
        <v>36</v>
      </c>
      <c r="D494" s="6">
        <v>13</v>
      </c>
      <c r="E494" s="6">
        <v>51</v>
      </c>
      <c r="F494" s="6">
        <v>54</v>
      </c>
      <c r="G494" s="10">
        <v>2950</v>
      </c>
      <c r="H494" s="10">
        <v>13801</v>
      </c>
      <c r="I494" s="10">
        <v>0</v>
      </c>
      <c r="J494" s="10">
        <v>0</v>
      </c>
      <c r="K494" s="10">
        <v>0</v>
      </c>
      <c r="L494" s="10">
        <v>0</v>
      </c>
      <c r="M494" s="9">
        <v>650000</v>
      </c>
      <c r="N494" s="7" t="s">
        <v>357</v>
      </c>
    </row>
    <row r="495" spans="1:14" ht="14.25">
      <c r="A495" s="10">
        <v>231</v>
      </c>
      <c r="B495" s="10">
        <v>30</v>
      </c>
      <c r="C495" s="6">
        <v>36</v>
      </c>
      <c r="D495" s="6">
        <v>13</v>
      </c>
      <c r="E495" s="6">
        <v>51</v>
      </c>
      <c r="F495" s="6">
        <v>64</v>
      </c>
      <c r="G495" s="10">
        <v>2950</v>
      </c>
      <c r="H495" s="10">
        <v>13801</v>
      </c>
      <c r="I495" s="10">
        <v>0</v>
      </c>
      <c r="J495" s="10">
        <v>0</v>
      </c>
      <c r="K495" s="10">
        <v>0</v>
      </c>
      <c r="L495" s="10">
        <v>0</v>
      </c>
      <c r="M495" s="9">
        <v>3200</v>
      </c>
      <c r="N495" s="7" t="s">
        <v>361</v>
      </c>
    </row>
    <row r="496" spans="1:14" ht="14.25">
      <c r="A496" s="10">
        <v>231</v>
      </c>
      <c r="B496" s="10">
        <v>30</v>
      </c>
      <c r="C496" s="6">
        <v>36</v>
      </c>
      <c r="D496" s="6">
        <v>13</v>
      </c>
      <c r="E496" s="6">
        <v>51</v>
      </c>
      <c r="F496" s="6">
        <v>51</v>
      </c>
      <c r="G496" s="10">
        <v>2950</v>
      </c>
      <c r="H496" s="10">
        <v>13801</v>
      </c>
      <c r="I496" s="10">
        <v>0</v>
      </c>
      <c r="J496" s="10">
        <v>0</v>
      </c>
      <c r="K496" s="10">
        <v>0</v>
      </c>
      <c r="L496" s="10">
        <v>0</v>
      </c>
      <c r="M496" s="9">
        <v>220000</v>
      </c>
      <c r="N496" s="7" t="s">
        <v>341</v>
      </c>
    </row>
    <row r="497" spans="1:14" ht="14.25">
      <c r="A497" s="30">
        <v>231</v>
      </c>
      <c r="B497" s="30">
        <v>30</v>
      </c>
      <c r="C497" s="28">
        <v>36</v>
      </c>
      <c r="D497" s="28">
        <v>13</v>
      </c>
      <c r="E497" s="28">
        <v>51</v>
      </c>
      <c r="F497" s="28">
        <v>54</v>
      </c>
      <c r="G497" s="30">
        <v>2950</v>
      </c>
      <c r="H497" s="30">
        <v>11001</v>
      </c>
      <c r="I497" s="30">
        <v>0</v>
      </c>
      <c r="J497" s="30">
        <v>0</v>
      </c>
      <c r="K497" s="30">
        <v>0</v>
      </c>
      <c r="L497" s="30">
        <v>0</v>
      </c>
      <c r="M497" s="9">
        <v>65000</v>
      </c>
      <c r="N497" s="29" t="s">
        <v>352</v>
      </c>
    </row>
    <row r="498" spans="1:14" ht="14.25">
      <c r="A498" s="10">
        <v>231</v>
      </c>
      <c r="B498" s="10">
        <v>30</v>
      </c>
      <c r="C498" s="6">
        <v>36</v>
      </c>
      <c r="D498" s="6">
        <v>13</v>
      </c>
      <c r="E498" s="6">
        <v>51</v>
      </c>
      <c r="F498" s="6">
        <v>53</v>
      </c>
      <c r="G498" s="10">
        <v>2950</v>
      </c>
      <c r="H498" s="10">
        <v>11001</v>
      </c>
      <c r="I498" s="10">
        <v>0</v>
      </c>
      <c r="J498" s="10">
        <v>0</v>
      </c>
      <c r="K498" s="10">
        <v>0</v>
      </c>
      <c r="L498" s="10">
        <v>0</v>
      </c>
      <c r="M498" s="9">
        <v>150000</v>
      </c>
      <c r="N498" s="7" t="s">
        <v>346</v>
      </c>
    </row>
    <row r="499" spans="1:14" ht="14.25">
      <c r="A499" s="25">
        <v>231</v>
      </c>
      <c r="B499" s="25">
        <v>30</v>
      </c>
      <c r="C499" s="30">
        <v>36</v>
      </c>
      <c r="D499" s="30">
        <v>13</v>
      </c>
      <c r="E499" s="30">
        <v>51</v>
      </c>
      <c r="F499" s="30">
        <v>51</v>
      </c>
      <c r="G499" s="25">
        <v>2950</v>
      </c>
      <c r="H499" s="25">
        <v>11001</v>
      </c>
      <c r="I499" s="25">
        <v>0</v>
      </c>
      <c r="J499" s="25">
        <v>0</v>
      </c>
      <c r="K499" s="25">
        <v>0</v>
      </c>
      <c r="L499" s="25">
        <v>0</v>
      </c>
      <c r="M499" s="9">
        <v>30000</v>
      </c>
      <c r="N499" s="25" t="s">
        <v>336</v>
      </c>
    </row>
    <row r="500" spans="1:14" ht="14.25">
      <c r="A500" s="30">
        <v>231</v>
      </c>
      <c r="B500" s="30">
        <v>30</v>
      </c>
      <c r="C500" s="28">
        <v>36</v>
      </c>
      <c r="D500" s="28">
        <v>13</v>
      </c>
      <c r="E500" s="28">
        <v>51</v>
      </c>
      <c r="F500" s="28">
        <v>54</v>
      </c>
      <c r="G500" s="30">
        <v>2950</v>
      </c>
      <c r="H500" s="30">
        <v>11630</v>
      </c>
      <c r="I500" s="30">
        <v>0</v>
      </c>
      <c r="J500" s="30">
        <v>0</v>
      </c>
      <c r="K500" s="30">
        <v>0</v>
      </c>
      <c r="L500" s="30">
        <v>0</v>
      </c>
      <c r="M500" s="9">
        <v>600000</v>
      </c>
      <c r="N500" s="29" t="s">
        <v>353</v>
      </c>
    </row>
    <row r="501" spans="1:14" ht="14.25">
      <c r="A501" s="10">
        <v>231</v>
      </c>
      <c r="B501" s="10">
        <v>30</v>
      </c>
      <c r="C501" s="25">
        <v>36</v>
      </c>
      <c r="D501" s="25">
        <v>13</v>
      </c>
      <c r="E501" s="25">
        <v>51</v>
      </c>
      <c r="F501" s="25">
        <v>53</v>
      </c>
      <c r="G501" s="10">
        <v>2950</v>
      </c>
      <c r="H501" s="10">
        <v>11630</v>
      </c>
      <c r="I501" s="10">
        <v>0</v>
      </c>
      <c r="J501" s="10">
        <v>0</v>
      </c>
      <c r="K501" s="10">
        <v>0</v>
      </c>
      <c r="L501" s="10">
        <v>0</v>
      </c>
      <c r="M501" s="9">
        <v>800000</v>
      </c>
      <c r="N501" s="25" t="s">
        <v>347</v>
      </c>
    </row>
    <row r="502" spans="1:14" ht="14.25">
      <c r="A502" s="25">
        <v>231</v>
      </c>
      <c r="B502" s="25">
        <v>30</v>
      </c>
      <c r="C502" s="30">
        <v>36</v>
      </c>
      <c r="D502" s="30">
        <v>13</v>
      </c>
      <c r="E502" s="30">
        <v>51</v>
      </c>
      <c r="F502" s="30">
        <v>51</v>
      </c>
      <c r="G502" s="25">
        <v>2950</v>
      </c>
      <c r="H502" s="25">
        <v>11630</v>
      </c>
      <c r="I502" s="25">
        <v>0</v>
      </c>
      <c r="J502" s="25">
        <v>0</v>
      </c>
      <c r="K502" s="25">
        <v>0</v>
      </c>
      <c r="L502" s="25">
        <v>0</v>
      </c>
      <c r="M502" s="9">
        <v>200000</v>
      </c>
      <c r="N502" s="25" t="s">
        <v>337</v>
      </c>
    </row>
    <row r="503" spans="1:14" ht="14.25">
      <c r="A503" s="30">
        <v>231</v>
      </c>
      <c r="B503" s="30">
        <v>30</v>
      </c>
      <c r="C503" s="28">
        <v>37</v>
      </c>
      <c r="D503" s="28">
        <v>45</v>
      </c>
      <c r="E503" s="28">
        <v>51</v>
      </c>
      <c r="F503" s="28">
        <v>51</v>
      </c>
      <c r="G503" s="30">
        <v>2950</v>
      </c>
      <c r="H503" s="30">
        <v>20633</v>
      </c>
      <c r="I503" s="30">
        <v>0</v>
      </c>
      <c r="J503" s="30">
        <v>0</v>
      </c>
      <c r="K503" s="30">
        <v>0</v>
      </c>
      <c r="L503" s="30">
        <v>32</v>
      </c>
      <c r="M503" s="9">
        <v>100000</v>
      </c>
      <c r="N503" s="29" t="s">
        <v>457</v>
      </c>
    </row>
    <row r="504" spans="1:14" ht="14.25">
      <c r="A504" s="25">
        <v>231</v>
      </c>
      <c r="B504" s="25">
        <v>30</v>
      </c>
      <c r="C504" s="30">
        <v>36</v>
      </c>
      <c r="D504" s="30">
        <v>12</v>
      </c>
      <c r="E504" s="30">
        <v>51</v>
      </c>
      <c r="F504" s="30">
        <v>62</v>
      </c>
      <c r="G504" s="25">
        <v>2950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9">
        <v>400</v>
      </c>
      <c r="N504" s="25" t="s">
        <v>311</v>
      </c>
    </row>
    <row r="505" spans="1:14" ht="14.25">
      <c r="A505" s="25">
        <v>231</v>
      </c>
      <c r="B505" s="25">
        <v>30</v>
      </c>
      <c r="C505" s="30">
        <v>34</v>
      </c>
      <c r="D505" s="30">
        <v>12</v>
      </c>
      <c r="E505" s="30">
        <v>51</v>
      </c>
      <c r="F505" s="30">
        <v>54</v>
      </c>
      <c r="G505" s="25">
        <v>2950</v>
      </c>
      <c r="H505" s="25">
        <v>16420</v>
      </c>
      <c r="I505" s="25">
        <v>0</v>
      </c>
      <c r="J505" s="25">
        <v>0</v>
      </c>
      <c r="K505" s="25">
        <v>0</v>
      </c>
      <c r="L505" s="25">
        <v>0</v>
      </c>
      <c r="M505" s="9">
        <v>1150000</v>
      </c>
      <c r="N505" s="25" t="s">
        <v>270</v>
      </c>
    </row>
    <row r="506" spans="1:14" ht="14.25">
      <c r="A506" s="25">
        <v>231</v>
      </c>
      <c r="B506" s="25">
        <v>30</v>
      </c>
      <c r="C506" s="30">
        <v>34</v>
      </c>
      <c r="D506" s="30">
        <v>12</v>
      </c>
      <c r="E506" s="30">
        <v>51</v>
      </c>
      <c r="F506" s="30">
        <v>53</v>
      </c>
      <c r="G506" s="25">
        <v>2950</v>
      </c>
      <c r="H506" s="25">
        <v>16420</v>
      </c>
      <c r="I506" s="25">
        <v>0</v>
      </c>
      <c r="J506" s="25">
        <v>0</v>
      </c>
      <c r="K506" s="25">
        <v>0</v>
      </c>
      <c r="L506" s="25">
        <v>0</v>
      </c>
      <c r="M506" s="9">
        <v>300000</v>
      </c>
      <c r="N506" s="25" t="s">
        <v>268</v>
      </c>
    </row>
    <row r="507" spans="1:14" ht="14.25">
      <c r="A507" s="25">
        <v>231</v>
      </c>
      <c r="B507" s="25">
        <v>30</v>
      </c>
      <c r="C507" s="30">
        <v>34</v>
      </c>
      <c r="D507" s="30">
        <v>12</v>
      </c>
      <c r="E507" s="30">
        <v>51</v>
      </c>
      <c r="F507" s="30">
        <v>51</v>
      </c>
      <c r="G507" s="25">
        <v>2950</v>
      </c>
      <c r="H507" s="25">
        <v>16420</v>
      </c>
      <c r="I507" s="25">
        <v>0</v>
      </c>
      <c r="J507" s="25">
        <v>0</v>
      </c>
      <c r="K507" s="25">
        <v>0</v>
      </c>
      <c r="L507" s="25">
        <v>0</v>
      </c>
      <c r="M507" s="9">
        <v>50000</v>
      </c>
      <c r="N507" s="25" t="s">
        <v>265</v>
      </c>
    </row>
    <row r="508" spans="1:14" ht="14.25">
      <c r="A508" s="10">
        <v>231</v>
      </c>
      <c r="B508" s="10">
        <v>30</v>
      </c>
      <c r="C508" s="6">
        <v>36</v>
      </c>
      <c r="D508" s="6">
        <v>12</v>
      </c>
      <c r="E508" s="6">
        <v>51</v>
      </c>
      <c r="F508" s="6">
        <v>37</v>
      </c>
      <c r="G508" s="10">
        <v>2956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9">
        <v>50000</v>
      </c>
      <c r="N508" s="7" t="s">
        <v>301</v>
      </c>
    </row>
    <row r="509" spans="1:14" ht="14.25">
      <c r="A509" s="10">
        <v>231</v>
      </c>
      <c r="B509" s="10">
        <v>30</v>
      </c>
      <c r="C509" s="6">
        <v>36</v>
      </c>
      <c r="D509" s="6">
        <v>12</v>
      </c>
      <c r="E509" s="6">
        <v>51</v>
      </c>
      <c r="F509" s="6">
        <v>39</v>
      </c>
      <c r="G509" s="10">
        <v>2956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9">
        <v>3000</v>
      </c>
      <c r="N509" s="7" t="s">
        <v>302</v>
      </c>
    </row>
    <row r="510" spans="1:14" ht="14.25">
      <c r="A510" s="10">
        <v>231</v>
      </c>
      <c r="B510" s="10">
        <v>30</v>
      </c>
      <c r="C510" s="6">
        <v>36</v>
      </c>
      <c r="D510" s="6">
        <v>12</v>
      </c>
      <c r="E510" s="6">
        <v>51</v>
      </c>
      <c r="F510" s="6">
        <v>71</v>
      </c>
      <c r="G510" s="10">
        <v>2956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9">
        <v>1700000</v>
      </c>
      <c r="N510" s="7" t="s">
        <v>322</v>
      </c>
    </row>
    <row r="511" spans="1:14" ht="14.25">
      <c r="A511" s="10">
        <v>231</v>
      </c>
      <c r="B511" s="10">
        <v>30</v>
      </c>
      <c r="C511" s="6">
        <v>36</v>
      </c>
      <c r="D511" s="6">
        <v>12</v>
      </c>
      <c r="E511" s="6">
        <v>51</v>
      </c>
      <c r="F511" s="6">
        <v>71</v>
      </c>
      <c r="G511" s="10">
        <v>2956</v>
      </c>
      <c r="H511" s="10">
        <v>69200</v>
      </c>
      <c r="I511" s="10">
        <v>0</v>
      </c>
      <c r="J511" s="10">
        <v>0</v>
      </c>
      <c r="K511" s="10">
        <v>0</v>
      </c>
      <c r="L511" s="10">
        <v>0</v>
      </c>
      <c r="M511" s="9">
        <v>20000</v>
      </c>
      <c r="N511" s="7" t="s">
        <v>323</v>
      </c>
    </row>
    <row r="512" spans="1:14" ht="14.25">
      <c r="A512" s="10">
        <v>231</v>
      </c>
      <c r="B512" s="10">
        <v>30</v>
      </c>
      <c r="C512" s="6">
        <v>36</v>
      </c>
      <c r="D512" s="6">
        <v>12</v>
      </c>
      <c r="E512" s="6">
        <v>51</v>
      </c>
      <c r="F512" s="6">
        <v>66</v>
      </c>
      <c r="G512" s="10">
        <v>2956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9">
        <v>5000</v>
      </c>
      <c r="N512" s="7" t="s">
        <v>313</v>
      </c>
    </row>
    <row r="513" spans="1:14" ht="14.25">
      <c r="A513" s="10">
        <v>231</v>
      </c>
      <c r="B513" s="10">
        <v>30</v>
      </c>
      <c r="C513" s="6">
        <v>36</v>
      </c>
      <c r="D513" s="6">
        <v>12</v>
      </c>
      <c r="E513" s="6">
        <v>51</v>
      </c>
      <c r="F513" s="6">
        <v>69</v>
      </c>
      <c r="G513" s="10">
        <v>2956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9">
        <v>950000</v>
      </c>
      <c r="N513" s="7" t="s">
        <v>321</v>
      </c>
    </row>
    <row r="514" spans="1:14" ht="14.25">
      <c r="A514" s="10">
        <v>231</v>
      </c>
      <c r="B514" s="10">
        <v>30</v>
      </c>
      <c r="C514" s="6">
        <v>33</v>
      </c>
      <c r="D514" s="6">
        <v>22</v>
      </c>
      <c r="E514" s="6">
        <v>51</v>
      </c>
      <c r="F514" s="6">
        <v>39</v>
      </c>
      <c r="G514" s="10">
        <v>2956</v>
      </c>
      <c r="H514" s="10">
        <v>11003</v>
      </c>
      <c r="I514" s="10">
        <v>0</v>
      </c>
      <c r="J514" s="10">
        <v>0</v>
      </c>
      <c r="K514" s="10">
        <v>0</v>
      </c>
      <c r="L514" s="10">
        <v>39</v>
      </c>
      <c r="M514" s="9">
        <v>20000</v>
      </c>
      <c r="N514" s="7" t="s">
        <v>764</v>
      </c>
    </row>
    <row r="515" spans="1:14" ht="14.25">
      <c r="A515" s="10">
        <v>231</v>
      </c>
      <c r="B515" s="10">
        <v>30</v>
      </c>
      <c r="C515" s="6">
        <v>33</v>
      </c>
      <c r="D515" s="6">
        <v>22</v>
      </c>
      <c r="E515" s="6">
        <v>51</v>
      </c>
      <c r="F515" s="6">
        <v>37</v>
      </c>
      <c r="G515" s="10">
        <v>2956</v>
      </c>
      <c r="H515" s="10">
        <v>11003</v>
      </c>
      <c r="I515" s="10">
        <v>0</v>
      </c>
      <c r="J515" s="10">
        <v>0</v>
      </c>
      <c r="K515" s="10">
        <v>0</v>
      </c>
      <c r="L515" s="10">
        <v>39</v>
      </c>
      <c r="M515" s="9">
        <v>2000</v>
      </c>
      <c r="N515" s="7" t="s">
        <v>765</v>
      </c>
    </row>
    <row r="516" spans="1:14" ht="14.25">
      <c r="A516" s="10">
        <v>231</v>
      </c>
      <c r="B516" s="10">
        <v>30</v>
      </c>
      <c r="C516" s="6">
        <v>33</v>
      </c>
      <c r="D516" s="6">
        <v>22</v>
      </c>
      <c r="E516" s="6">
        <v>51</v>
      </c>
      <c r="F516" s="6">
        <v>71</v>
      </c>
      <c r="G516" s="10">
        <v>2956</v>
      </c>
      <c r="H516" s="10">
        <v>11003</v>
      </c>
      <c r="I516" s="10">
        <v>0</v>
      </c>
      <c r="J516" s="10">
        <v>0</v>
      </c>
      <c r="K516" s="10">
        <v>0</v>
      </c>
      <c r="L516" s="10">
        <v>39</v>
      </c>
      <c r="M516" s="9">
        <v>20000</v>
      </c>
      <c r="N516" s="7" t="s">
        <v>767</v>
      </c>
    </row>
    <row r="517" spans="1:14" ht="14.25">
      <c r="A517" s="10">
        <v>231</v>
      </c>
      <c r="B517" s="10">
        <v>30</v>
      </c>
      <c r="C517" s="6">
        <v>33</v>
      </c>
      <c r="D517" s="6">
        <v>22</v>
      </c>
      <c r="E517" s="6">
        <v>51</v>
      </c>
      <c r="F517" s="6">
        <v>69</v>
      </c>
      <c r="G517" s="10">
        <v>2956</v>
      </c>
      <c r="H517" s="10">
        <v>11003</v>
      </c>
      <c r="I517" s="10">
        <v>0</v>
      </c>
      <c r="J517" s="10">
        <v>0</v>
      </c>
      <c r="K517" s="10">
        <v>0</v>
      </c>
      <c r="L517" s="10">
        <v>39</v>
      </c>
      <c r="M517" s="9">
        <v>250000</v>
      </c>
      <c r="N517" s="7" t="s">
        <v>766</v>
      </c>
    </row>
    <row r="518" spans="1:14" ht="14.25">
      <c r="A518" s="10">
        <v>231</v>
      </c>
      <c r="B518" s="10">
        <v>30</v>
      </c>
      <c r="C518" s="6">
        <v>36</v>
      </c>
      <c r="D518" s="6">
        <v>13</v>
      </c>
      <c r="E518" s="6">
        <v>51</v>
      </c>
      <c r="F518" s="6">
        <v>37</v>
      </c>
      <c r="G518" s="10">
        <v>2956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9">
        <v>100000</v>
      </c>
      <c r="N518" s="7" t="s">
        <v>589</v>
      </c>
    </row>
    <row r="519" spans="1:14" ht="14.25">
      <c r="A519" s="10">
        <v>231</v>
      </c>
      <c r="B519" s="10">
        <v>30</v>
      </c>
      <c r="C519" s="6">
        <v>61</v>
      </c>
      <c r="D519" s="6">
        <v>71</v>
      </c>
      <c r="E519" s="6">
        <v>51</v>
      </c>
      <c r="F519" s="6">
        <v>37</v>
      </c>
      <c r="G519" s="10">
        <v>2956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9">
        <v>10000</v>
      </c>
      <c r="N519" s="7" t="s">
        <v>589</v>
      </c>
    </row>
    <row r="520" spans="1:14" ht="14.25">
      <c r="A520" s="10">
        <v>231</v>
      </c>
      <c r="B520" s="10">
        <v>30</v>
      </c>
      <c r="C520" s="6">
        <v>43</v>
      </c>
      <c r="D520" s="6">
        <v>51</v>
      </c>
      <c r="E520" s="6">
        <v>51</v>
      </c>
      <c r="F520" s="6">
        <v>39</v>
      </c>
      <c r="G520" s="10">
        <v>2956</v>
      </c>
      <c r="H520" s="10">
        <v>19556</v>
      </c>
      <c r="I520" s="10">
        <v>0</v>
      </c>
      <c r="J520" s="10">
        <v>0</v>
      </c>
      <c r="K520" s="10">
        <v>0</v>
      </c>
      <c r="L520" s="10">
        <v>0</v>
      </c>
      <c r="M520" s="9">
        <v>1500</v>
      </c>
      <c r="N520" s="7" t="s">
        <v>477</v>
      </c>
    </row>
    <row r="521" spans="1:14" ht="14.25">
      <c r="A521" s="10">
        <v>231</v>
      </c>
      <c r="B521" s="10">
        <v>30</v>
      </c>
      <c r="C521" s="6">
        <v>43</v>
      </c>
      <c r="D521" s="6">
        <v>51</v>
      </c>
      <c r="E521" s="6">
        <v>51</v>
      </c>
      <c r="F521" s="6">
        <v>71</v>
      </c>
      <c r="G521" s="10">
        <v>2956</v>
      </c>
      <c r="H521" s="10">
        <v>19556</v>
      </c>
      <c r="I521" s="10">
        <v>0</v>
      </c>
      <c r="J521" s="10">
        <v>0</v>
      </c>
      <c r="K521" s="10">
        <v>0</v>
      </c>
      <c r="L521" s="10">
        <v>0</v>
      </c>
      <c r="M521" s="9">
        <v>200000</v>
      </c>
      <c r="N521" s="7" t="s">
        <v>480</v>
      </c>
    </row>
    <row r="522" spans="1:14" ht="14.25">
      <c r="A522" s="10">
        <v>231</v>
      </c>
      <c r="B522" s="10">
        <v>30</v>
      </c>
      <c r="C522" s="6">
        <v>43</v>
      </c>
      <c r="D522" s="6">
        <v>51</v>
      </c>
      <c r="E522" s="6">
        <v>51</v>
      </c>
      <c r="F522" s="6">
        <v>64</v>
      </c>
      <c r="G522" s="10">
        <v>2956</v>
      </c>
      <c r="H522" s="10">
        <v>19556</v>
      </c>
      <c r="I522" s="10">
        <v>0</v>
      </c>
      <c r="J522" s="10">
        <v>0</v>
      </c>
      <c r="K522" s="10">
        <v>0</v>
      </c>
      <c r="L522" s="10">
        <v>0</v>
      </c>
      <c r="M522" s="9">
        <v>3762</v>
      </c>
      <c r="N522" s="7" t="s">
        <v>478</v>
      </c>
    </row>
    <row r="523" spans="1:14" ht="14.25">
      <c r="A523" s="10">
        <v>231</v>
      </c>
      <c r="B523" s="10">
        <v>30</v>
      </c>
      <c r="C523" s="6">
        <v>43</v>
      </c>
      <c r="D523" s="6">
        <v>51</v>
      </c>
      <c r="E523" s="6">
        <v>51</v>
      </c>
      <c r="F523" s="6">
        <v>69</v>
      </c>
      <c r="G523" s="10">
        <v>2956</v>
      </c>
      <c r="H523" s="10">
        <v>19556</v>
      </c>
      <c r="I523" s="10">
        <v>0</v>
      </c>
      <c r="J523" s="10">
        <v>0</v>
      </c>
      <c r="K523" s="10">
        <v>0</v>
      </c>
      <c r="L523" s="10">
        <v>0</v>
      </c>
      <c r="M523" s="9">
        <v>380000</v>
      </c>
      <c r="N523" s="7" t="s">
        <v>479</v>
      </c>
    </row>
    <row r="524" spans="1:14" ht="14.25">
      <c r="A524" s="10">
        <v>231</v>
      </c>
      <c r="B524" s="10">
        <v>30</v>
      </c>
      <c r="C524" s="6">
        <v>43</v>
      </c>
      <c r="D524" s="6">
        <v>51</v>
      </c>
      <c r="E524" s="6">
        <v>51</v>
      </c>
      <c r="F524" s="6">
        <v>62</v>
      </c>
      <c r="G524" s="10">
        <v>2956</v>
      </c>
      <c r="H524" s="10">
        <v>19556</v>
      </c>
      <c r="I524" s="10">
        <v>0</v>
      </c>
      <c r="J524" s="10">
        <v>0</v>
      </c>
      <c r="K524" s="10">
        <v>0</v>
      </c>
      <c r="L524" s="10">
        <v>0</v>
      </c>
      <c r="M524" s="9">
        <v>1500</v>
      </c>
      <c r="N524" s="7" t="s">
        <v>778</v>
      </c>
    </row>
    <row r="525" spans="1:14" ht="14.25">
      <c r="A525" s="10">
        <v>231</v>
      </c>
      <c r="B525" s="10">
        <v>30</v>
      </c>
      <c r="C525" s="28">
        <v>36</v>
      </c>
      <c r="D525" s="28">
        <v>32</v>
      </c>
      <c r="E525" s="28">
        <v>51</v>
      </c>
      <c r="F525" s="28">
        <v>66</v>
      </c>
      <c r="G525" s="10">
        <v>2956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9">
        <v>5000</v>
      </c>
      <c r="N525" s="29" t="s">
        <v>774</v>
      </c>
    </row>
    <row r="526" spans="1:14" ht="14.25">
      <c r="A526" s="30">
        <v>231</v>
      </c>
      <c r="B526" s="30">
        <v>30</v>
      </c>
      <c r="C526" s="28">
        <v>34</v>
      </c>
      <c r="D526" s="28">
        <v>12</v>
      </c>
      <c r="E526" s="28">
        <v>51</v>
      </c>
      <c r="F526" s="28">
        <v>39</v>
      </c>
      <c r="G526" s="10">
        <v>2956</v>
      </c>
      <c r="H526" s="30">
        <v>16600</v>
      </c>
      <c r="I526" s="30">
        <v>0</v>
      </c>
      <c r="J526" s="30">
        <v>0</v>
      </c>
      <c r="K526" s="30">
        <v>0</v>
      </c>
      <c r="L526" s="30">
        <v>0</v>
      </c>
      <c r="M526" s="9">
        <v>5000</v>
      </c>
      <c r="N526" s="29" t="s">
        <v>263</v>
      </c>
    </row>
    <row r="527" spans="1:14" ht="14.25">
      <c r="A527" s="10">
        <v>231</v>
      </c>
      <c r="B527" s="10">
        <v>30</v>
      </c>
      <c r="C527" s="6">
        <v>34</v>
      </c>
      <c r="D527" s="6">
        <v>12</v>
      </c>
      <c r="E527" s="6">
        <v>51</v>
      </c>
      <c r="F527" s="6">
        <v>71</v>
      </c>
      <c r="G527" s="10">
        <v>2956</v>
      </c>
      <c r="H527" s="10">
        <v>16600</v>
      </c>
      <c r="I527" s="10">
        <v>0</v>
      </c>
      <c r="J527" s="10">
        <v>0</v>
      </c>
      <c r="K527" s="10">
        <v>0</v>
      </c>
      <c r="L527" s="10">
        <v>0</v>
      </c>
      <c r="M527" s="9">
        <v>115000</v>
      </c>
      <c r="N527" s="7" t="s">
        <v>279</v>
      </c>
    </row>
    <row r="528" spans="1:14" ht="14.25">
      <c r="A528" s="10">
        <v>231</v>
      </c>
      <c r="B528" s="10">
        <v>30</v>
      </c>
      <c r="C528" s="6">
        <v>34</v>
      </c>
      <c r="D528" s="6">
        <v>12</v>
      </c>
      <c r="E528" s="6">
        <v>51</v>
      </c>
      <c r="F528" s="6">
        <v>69</v>
      </c>
      <c r="G528" s="10">
        <v>2956</v>
      </c>
      <c r="H528" s="10">
        <v>16600</v>
      </c>
      <c r="I528" s="10">
        <v>0</v>
      </c>
      <c r="J528" s="10">
        <v>0</v>
      </c>
      <c r="K528" s="10">
        <v>0</v>
      </c>
      <c r="L528" s="10">
        <v>0</v>
      </c>
      <c r="M528" s="9">
        <v>110000</v>
      </c>
      <c r="N528" s="7" t="s">
        <v>275</v>
      </c>
    </row>
    <row r="529" spans="1:14" ht="14.25">
      <c r="A529" s="10">
        <v>231</v>
      </c>
      <c r="B529" s="10">
        <v>30</v>
      </c>
      <c r="C529" s="6">
        <v>21</v>
      </c>
      <c r="D529" s="6">
        <v>43</v>
      </c>
      <c r="E529" s="6">
        <v>51</v>
      </c>
      <c r="F529" s="6">
        <v>71</v>
      </c>
      <c r="G529" s="10">
        <v>2956</v>
      </c>
      <c r="H529" s="10">
        <v>18669</v>
      </c>
      <c r="I529" s="10">
        <v>0</v>
      </c>
      <c r="J529" s="10">
        <v>0</v>
      </c>
      <c r="K529" s="10">
        <v>0</v>
      </c>
      <c r="L529" s="10">
        <v>0</v>
      </c>
      <c r="M529" s="9">
        <v>2000</v>
      </c>
      <c r="N529" s="7" t="s">
        <v>201</v>
      </c>
    </row>
    <row r="530" spans="1:14" ht="14.25">
      <c r="A530" s="10">
        <v>231</v>
      </c>
      <c r="B530" s="10">
        <v>30</v>
      </c>
      <c r="C530" s="6">
        <v>21</v>
      </c>
      <c r="D530" s="6">
        <v>43</v>
      </c>
      <c r="E530" s="6">
        <v>51</v>
      </c>
      <c r="F530" s="6">
        <v>69</v>
      </c>
      <c r="G530" s="10">
        <v>2956</v>
      </c>
      <c r="H530" s="10">
        <v>18669</v>
      </c>
      <c r="I530" s="10">
        <v>0</v>
      </c>
      <c r="J530" s="10">
        <v>0</v>
      </c>
      <c r="K530" s="10">
        <v>0</v>
      </c>
      <c r="L530" s="10">
        <v>0</v>
      </c>
      <c r="M530" s="9">
        <v>2000</v>
      </c>
      <c r="N530" s="7" t="s">
        <v>636</v>
      </c>
    </row>
    <row r="531" spans="1:14" ht="14.25">
      <c r="A531" s="30">
        <v>231</v>
      </c>
      <c r="B531" s="30">
        <v>30</v>
      </c>
      <c r="C531" s="28">
        <v>21</v>
      </c>
      <c r="D531" s="28">
        <v>43</v>
      </c>
      <c r="E531" s="28">
        <v>51</v>
      </c>
      <c r="F531" s="28">
        <v>71</v>
      </c>
      <c r="G531" s="30">
        <v>2956</v>
      </c>
      <c r="H531" s="30">
        <v>18667</v>
      </c>
      <c r="I531" s="30">
        <v>0</v>
      </c>
      <c r="J531" s="30">
        <v>0</v>
      </c>
      <c r="K531" s="30">
        <v>0</v>
      </c>
      <c r="L531" s="30">
        <v>0</v>
      </c>
      <c r="M531" s="9">
        <v>15000</v>
      </c>
      <c r="N531" s="29" t="s">
        <v>198</v>
      </c>
    </row>
    <row r="532" spans="1:14" ht="14.25">
      <c r="A532" s="10">
        <v>231</v>
      </c>
      <c r="B532" s="10">
        <v>30</v>
      </c>
      <c r="C532" s="6">
        <v>21</v>
      </c>
      <c r="D532" s="6">
        <v>43</v>
      </c>
      <c r="E532" s="6">
        <v>51</v>
      </c>
      <c r="F532" s="6">
        <v>69</v>
      </c>
      <c r="G532" s="10">
        <v>2956</v>
      </c>
      <c r="H532" s="10">
        <v>18667</v>
      </c>
      <c r="I532" s="10">
        <v>0</v>
      </c>
      <c r="J532" s="10">
        <v>0</v>
      </c>
      <c r="K532" s="10">
        <v>0</v>
      </c>
      <c r="L532" s="10">
        <v>0</v>
      </c>
      <c r="M532" s="9">
        <v>6500</v>
      </c>
      <c r="N532" s="7" t="s">
        <v>68</v>
      </c>
    </row>
    <row r="533" spans="1:14" ht="14.25">
      <c r="A533" s="25">
        <v>231</v>
      </c>
      <c r="B533" s="25">
        <v>30</v>
      </c>
      <c r="C533" s="30">
        <v>36</v>
      </c>
      <c r="D533" s="30">
        <v>13</v>
      </c>
      <c r="E533" s="30">
        <v>51</v>
      </c>
      <c r="F533" s="30">
        <v>71</v>
      </c>
      <c r="G533" s="25">
        <v>2956</v>
      </c>
      <c r="H533" s="25">
        <v>12015</v>
      </c>
      <c r="I533" s="25">
        <v>0</v>
      </c>
      <c r="J533" s="25">
        <v>0</v>
      </c>
      <c r="K533" s="25">
        <v>0</v>
      </c>
      <c r="L533" s="25">
        <v>0</v>
      </c>
      <c r="M533" s="9">
        <v>1000000</v>
      </c>
      <c r="N533" s="25" t="s">
        <v>637</v>
      </c>
    </row>
    <row r="534" spans="1:14" ht="14.25">
      <c r="A534" s="10">
        <v>231</v>
      </c>
      <c r="B534" s="10">
        <v>30</v>
      </c>
      <c r="C534" s="6">
        <v>33</v>
      </c>
      <c r="D534" s="6">
        <v>22</v>
      </c>
      <c r="E534" s="6">
        <v>51</v>
      </c>
      <c r="F534" s="6">
        <v>71</v>
      </c>
      <c r="G534" s="10">
        <v>2956</v>
      </c>
      <c r="H534" s="10">
        <v>11631</v>
      </c>
      <c r="I534" s="10">
        <v>0</v>
      </c>
      <c r="J534" s="10">
        <v>0</v>
      </c>
      <c r="K534" s="10">
        <v>0</v>
      </c>
      <c r="L534" s="10">
        <v>0</v>
      </c>
      <c r="M534" s="9">
        <v>10000</v>
      </c>
      <c r="N534" s="7" t="s">
        <v>253</v>
      </c>
    </row>
    <row r="535" spans="1:14" ht="14.25">
      <c r="A535" s="10">
        <v>231</v>
      </c>
      <c r="B535" s="10">
        <v>30</v>
      </c>
      <c r="C535" s="6">
        <v>33</v>
      </c>
      <c r="D535" s="6">
        <v>22</v>
      </c>
      <c r="E535" s="6">
        <v>51</v>
      </c>
      <c r="F535" s="6">
        <v>69</v>
      </c>
      <c r="G535" s="10">
        <v>2956</v>
      </c>
      <c r="H535" s="10">
        <v>11631</v>
      </c>
      <c r="I535" s="10">
        <v>0</v>
      </c>
      <c r="J535" s="10">
        <v>0</v>
      </c>
      <c r="K535" s="10">
        <v>0</v>
      </c>
      <c r="L535" s="10">
        <v>0</v>
      </c>
      <c r="M535" s="9">
        <v>2000</v>
      </c>
      <c r="N535" s="7" t="s">
        <v>248</v>
      </c>
    </row>
    <row r="536" spans="1:14" ht="14.25">
      <c r="A536" s="10">
        <v>231</v>
      </c>
      <c r="B536" s="10">
        <v>30</v>
      </c>
      <c r="C536" s="6">
        <v>36</v>
      </c>
      <c r="D536" s="6">
        <v>13</v>
      </c>
      <c r="E536" s="6">
        <v>51</v>
      </c>
      <c r="F536" s="6">
        <v>71</v>
      </c>
      <c r="G536" s="10">
        <v>2956</v>
      </c>
      <c r="H536" s="10">
        <v>12017</v>
      </c>
      <c r="I536" s="10">
        <v>0</v>
      </c>
      <c r="J536" s="10">
        <v>0</v>
      </c>
      <c r="K536" s="10">
        <v>0</v>
      </c>
      <c r="L536" s="10"/>
      <c r="M536" s="9">
        <v>500000</v>
      </c>
      <c r="N536" s="7" t="s">
        <v>768</v>
      </c>
    </row>
    <row r="537" spans="1:14" ht="14.25">
      <c r="A537" s="10">
        <v>231</v>
      </c>
      <c r="B537" s="10">
        <v>30</v>
      </c>
      <c r="C537" s="6">
        <v>33</v>
      </c>
      <c r="D537" s="6">
        <v>13</v>
      </c>
      <c r="E537" s="6">
        <v>51</v>
      </c>
      <c r="F537" s="6">
        <v>71</v>
      </c>
      <c r="G537" s="10">
        <v>2956</v>
      </c>
      <c r="H537" s="10">
        <v>69400</v>
      </c>
      <c r="I537" s="10">
        <v>0</v>
      </c>
      <c r="J537" s="10">
        <v>0</v>
      </c>
      <c r="K537" s="10">
        <v>0</v>
      </c>
      <c r="L537" s="10">
        <v>0</v>
      </c>
      <c r="M537" s="9">
        <v>150000</v>
      </c>
      <c r="N537" s="7" t="s">
        <v>238</v>
      </c>
    </row>
    <row r="538" spans="1:14" ht="14.25">
      <c r="A538" s="10">
        <v>231</v>
      </c>
      <c r="B538" s="10">
        <v>30</v>
      </c>
      <c r="C538" s="6">
        <v>33</v>
      </c>
      <c r="D538" s="6">
        <v>13</v>
      </c>
      <c r="E538" s="6">
        <v>51</v>
      </c>
      <c r="F538" s="6">
        <v>69</v>
      </c>
      <c r="G538" s="10">
        <v>2956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9">
        <v>35000</v>
      </c>
      <c r="N538" s="7" t="s">
        <v>237</v>
      </c>
    </row>
    <row r="539" spans="1:14" ht="14.25">
      <c r="A539" s="10">
        <v>231</v>
      </c>
      <c r="B539" s="10">
        <v>30</v>
      </c>
      <c r="C539" s="6">
        <v>33</v>
      </c>
      <c r="D539" s="6">
        <v>22</v>
      </c>
      <c r="E539" s="6">
        <v>51</v>
      </c>
      <c r="F539" s="6">
        <v>71</v>
      </c>
      <c r="G539" s="10">
        <v>2956</v>
      </c>
      <c r="H539" s="10">
        <v>11634</v>
      </c>
      <c r="I539" s="10">
        <v>0</v>
      </c>
      <c r="J539" s="10">
        <v>0</v>
      </c>
      <c r="K539" s="10">
        <v>0</v>
      </c>
      <c r="L539" s="10">
        <v>0</v>
      </c>
      <c r="M539" s="9">
        <v>2000</v>
      </c>
      <c r="N539" s="7" t="s">
        <v>254</v>
      </c>
    </row>
    <row r="540" spans="1:14" ht="14.25">
      <c r="A540" s="30">
        <v>231</v>
      </c>
      <c r="B540" s="30">
        <v>30</v>
      </c>
      <c r="C540" s="28">
        <v>33</v>
      </c>
      <c r="D540" s="28">
        <v>22</v>
      </c>
      <c r="E540" s="28">
        <v>51</v>
      </c>
      <c r="F540" s="28">
        <v>69</v>
      </c>
      <c r="G540" s="10">
        <v>2956</v>
      </c>
      <c r="H540" s="30">
        <v>11634</v>
      </c>
      <c r="I540" s="30">
        <v>0</v>
      </c>
      <c r="J540" s="30">
        <v>0</v>
      </c>
      <c r="K540" s="30">
        <v>0</v>
      </c>
      <c r="L540" s="30">
        <v>0</v>
      </c>
      <c r="M540" s="9">
        <v>10000</v>
      </c>
      <c r="N540" s="29" t="s">
        <v>249</v>
      </c>
    </row>
    <row r="541" spans="1:14" ht="14.25">
      <c r="A541" s="10">
        <v>231</v>
      </c>
      <c r="B541" s="10">
        <v>30</v>
      </c>
      <c r="C541" s="6">
        <v>61</v>
      </c>
      <c r="D541" s="6">
        <v>71</v>
      </c>
      <c r="E541" s="6">
        <v>51</v>
      </c>
      <c r="F541" s="6">
        <v>39</v>
      </c>
      <c r="G541" s="10">
        <v>2956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9">
        <v>1500</v>
      </c>
      <c r="N541" s="7" t="s">
        <v>529</v>
      </c>
    </row>
    <row r="542" spans="1:14" ht="14.25">
      <c r="A542" s="25">
        <v>231</v>
      </c>
      <c r="B542" s="25">
        <v>30</v>
      </c>
      <c r="C542" s="30">
        <v>36</v>
      </c>
      <c r="D542" s="30">
        <v>13</v>
      </c>
      <c r="E542" s="30">
        <v>51</v>
      </c>
      <c r="F542" s="30">
        <v>71</v>
      </c>
      <c r="G542" s="30">
        <v>2956</v>
      </c>
      <c r="H542" s="25">
        <v>0</v>
      </c>
      <c r="I542" s="25">
        <v>0</v>
      </c>
      <c r="J542" s="25">
        <v>0</v>
      </c>
      <c r="K542" s="25">
        <v>0</v>
      </c>
      <c r="L542" s="25">
        <v>4</v>
      </c>
      <c r="M542" s="9">
        <v>10000</v>
      </c>
      <c r="N542" s="25" t="s">
        <v>369</v>
      </c>
    </row>
    <row r="543" spans="1:14" ht="14.25">
      <c r="A543" s="10">
        <v>231</v>
      </c>
      <c r="B543" s="10">
        <v>30</v>
      </c>
      <c r="C543" s="6">
        <v>36</v>
      </c>
      <c r="D543" s="6">
        <v>13</v>
      </c>
      <c r="E543" s="6">
        <v>51</v>
      </c>
      <c r="F543" s="6">
        <v>39</v>
      </c>
      <c r="G543" s="10">
        <v>2956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9">
        <v>4000</v>
      </c>
      <c r="N543" s="7" t="s">
        <v>330</v>
      </c>
    </row>
    <row r="544" spans="1:14" ht="14.25">
      <c r="A544" s="25">
        <v>231</v>
      </c>
      <c r="B544" s="25">
        <v>30</v>
      </c>
      <c r="C544" s="30">
        <v>36</v>
      </c>
      <c r="D544" s="30">
        <v>13</v>
      </c>
      <c r="E544" s="30">
        <v>51</v>
      </c>
      <c r="F544" s="30">
        <v>71</v>
      </c>
      <c r="G544" s="25">
        <v>2956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9">
        <v>850000</v>
      </c>
      <c r="N544" s="25" t="s">
        <v>368</v>
      </c>
    </row>
    <row r="545" spans="1:14" ht="14.25">
      <c r="A545" s="30">
        <v>231</v>
      </c>
      <c r="B545" s="30">
        <v>30</v>
      </c>
      <c r="C545" s="28">
        <v>36</v>
      </c>
      <c r="D545" s="28">
        <v>13</v>
      </c>
      <c r="E545" s="28">
        <v>51</v>
      </c>
      <c r="F545" s="28">
        <v>66</v>
      </c>
      <c r="G545" s="30">
        <v>2956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9">
        <v>20000</v>
      </c>
      <c r="N545" s="29" t="s">
        <v>362</v>
      </c>
    </row>
    <row r="546" spans="1:14" ht="14.25">
      <c r="A546" s="10">
        <v>231</v>
      </c>
      <c r="B546" s="10">
        <v>30</v>
      </c>
      <c r="C546" s="6">
        <v>36</v>
      </c>
      <c r="D546" s="6">
        <v>13</v>
      </c>
      <c r="E546" s="6">
        <v>51</v>
      </c>
      <c r="F546" s="6">
        <v>69</v>
      </c>
      <c r="G546" s="10">
        <v>2956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9">
        <v>700000</v>
      </c>
      <c r="N546" s="7" t="s">
        <v>38</v>
      </c>
    </row>
    <row r="547" spans="1:14" ht="14.25">
      <c r="A547" s="25">
        <v>231</v>
      </c>
      <c r="B547" s="25">
        <v>30</v>
      </c>
      <c r="C547" s="30">
        <v>36</v>
      </c>
      <c r="D547" s="30">
        <v>13</v>
      </c>
      <c r="E547" s="30">
        <v>51</v>
      </c>
      <c r="F547" s="30">
        <v>71</v>
      </c>
      <c r="G547" s="25">
        <v>2956</v>
      </c>
      <c r="H547" s="25">
        <v>0</v>
      </c>
      <c r="I547" s="25">
        <v>0</v>
      </c>
      <c r="J547" s="25">
        <v>0</v>
      </c>
      <c r="K547" s="25">
        <v>0</v>
      </c>
      <c r="L547" s="25">
        <v>7</v>
      </c>
      <c r="M547" s="9">
        <v>5000</v>
      </c>
      <c r="N547" s="25" t="s">
        <v>370</v>
      </c>
    </row>
    <row r="548" spans="1:14" ht="14.25">
      <c r="A548" s="10">
        <v>231</v>
      </c>
      <c r="B548" s="10">
        <v>30</v>
      </c>
      <c r="C548" s="6">
        <v>36</v>
      </c>
      <c r="D548" s="6">
        <v>13</v>
      </c>
      <c r="E548" s="6">
        <v>51</v>
      </c>
      <c r="F548" s="6">
        <v>71</v>
      </c>
      <c r="G548" s="10">
        <v>2956</v>
      </c>
      <c r="H548" s="10">
        <v>69650</v>
      </c>
      <c r="I548" s="10">
        <v>0</v>
      </c>
      <c r="J548" s="10">
        <v>0</v>
      </c>
      <c r="K548" s="10">
        <v>0</v>
      </c>
      <c r="L548" s="10">
        <v>0</v>
      </c>
      <c r="M548" s="9">
        <v>10000</v>
      </c>
      <c r="N548" s="7" t="s">
        <v>377</v>
      </c>
    </row>
    <row r="549" spans="1:14" ht="14.25">
      <c r="A549" s="30">
        <v>231</v>
      </c>
      <c r="B549" s="30">
        <v>30</v>
      </c>
      <c r="C549" s="28">
        <v>36</v>
      </c>
      <c r="D549" s="28">
        <v>13</v>
      </c>
      <c r="E549" s="28">
        <v>51</v>
      </c>
      <c r="F549" s="28">
        <v>71</v>
      </c>
      <c r="G549" s="30">
        <v>2956</v>
      </c>
      <c r="H549" s="30">
        <v>69650</v>
      </c>
      <c r="I549" s="30">
        <v>0</v>
      </c>
      <c r="J549" s="30">
        <v>0</v>
      </c>
      <c r="K549" s="30">
        <v>0</v>
      </c>
      <c r="L549" s="30">
        <v>7</v>
      </c>
      <c r="M549" s="9">
        <v>10000</v>
      </c>
      <c r="N549" s="29" t="s">
        <v>590</v>
      </c>
    </row>
    <row r="550" spans="1:14" ht="14.25">
      <c r="A550" s="10">
        <v>231</v>
      </c>
      <c r="B550" s="10">
        <v>30</v>
      </c>
      <c r="C550" s="6">
        <v>33</v>
      </c>
      <c r="D550" s="6">
        <v>11</v>
      </c>
      <c r="E550" s="6">
        <v>51</v>
      </c>
      <c r="F550" s="6">
        <v>71</v>
      </c>
      <c r="G550" s="10">
        <v>2956</v>
      </c>
      <c r="H550" s="10">
        <v>69650</v>
      </c>
      <c r="I550" s="10">
        <v>0</v>
      </c>
      <c r="J550" s="10">
        <v>0</v>
      </c>
      <c r="K550" s="10">
        <v>0</v>
      </c>
      <c r="L550" s="10">
        <v>0</v>
      </c>
      <c r="M550" s="9">
        <v>10000</v>
      </c>
      <c r="N550" s="7" t="s">
        <v>230</v>
      </c>
    </row>
    <row r="551" spans="1:14" ht="14.25">
      <c r="A551" s="30">
        <v>231</v>
      </c>
      <c r="B551" s="30">
        <v>30</v>
      </c>
      <c r="C551" s="28">
        <v>31</v>
      </c>
      <c r="D551" s="28">
        <v>19</v>
      </c>
      <c r="E551" s="28">
        <v>51</v>
      </c>
      <c r="F551" s="28">
        <v>71</v>
      </c>
      <c r="G551" s="30">
        <v>2956</v>
      </c>
      <c r="H551" s="30">
        <v>69650</v>
      </c>
      <c r="I551" s="30">
        <v>0</v>
      </c>
      <c r="J551" s="30">
        <v>0</v>
      </c>
      <c r="K551" s="30">
        <v>0</v>
      </c>
      <c r="L551" s="30">
        <v>0</v>
      </c>
      <c r="M551" s="9">
        <v>50000</v>
      </c>
      <c r="N551" s="29" t="s">
        <v>227</v>
      </c>
    </row>
    <row r="552" spans="1:14" ht="14.25">
      <c r="A552" s="30">
        <v>231</v>
      </c>
      <c r="B552" s="30">
        <v>30</v>
      </c>
      <c r="C552" s="28">
        <v>36</v>
      </c>
      <c r="D552" s="28">
        <v>13</v>
      </c>
      <c r="E552" s="28">
        <v>51</v>
      </c>
      <c r="F552" s="28">
        <v>39</v>
      </c>
      <c r="G552" s="10">
        <v>2956</v>
      </c>
      <c r="H552" s="30">
        <v>12001</v>
      </c>
      <c r="I552" s="30">
        <v>0</v>
      </c>
      <c r="J552" s="30">
        <v>0</v>
      </c>
      <c r="K552" s="30">
        <v>0</v>
      </c>
      <c r="L552" s="30">
        <v>0</v>
      </c>
      <c r="M552" s="9">
        <v>500</v>
      </c>
      <c r="N552" s="29" t="s">
        <v>333</v>
      </c>
    </row>
    <row r="553" spans="1:14" ht="14.25">
      <c r="A553" s="25">
        <v>231</v>
      </c>
      <c r="B553" s="25">
        <v>30</v>
      </c>
      <c r="C553" s="30">
        <v>36</v>
      </c>
      <c r="D553" s="30">
        <v>13</v>
      </c>
      <c r="E553" s="30">
        <v>51</v>
      </c>
      <c r="F553" s="30">
        <v>71</v>
      </c>
      <c r="G553" s="25">
        <v>2956</v>
      </c>
      <c r="H553" s="25">
        <v>12001</v>
      </c>
      <c r="I553" s="25">
        <v>0</v>
      </c>
      <c r="J553" s="25">
        <v>0</v>
      </c>
      <c r="K553" s="25">
        <v>0</v>
      </c>
      <c r="L553" s="25">
        <v>0</v>
      </c>
      <c r="M553" s="9">
        <v>100000</v>
      </c>
      <c r="N553" s="25" t="s">
        <v>373</v>
      </c>
    </row>
    <row r="554" spans="1:14" ht="14.25">
      <c r="A554" s="30">
        <v>231</v>
      </c>
      <c r="B554" s="30">
        <v>30</v>
      </c>
      <c r="C554" s="28">
        <v>36</v>
      </c>
      <c r="D554" s="28">
        <v>13</v>
      </c>
      <c r="E554" s="28">
        <v>51</v>
      </c>
      <c r="F554" s="28">
        <v>69</v>
      </c>
      <c r="G554" s="10">
        <v>2956</v>
      </c>
      <c r="H554" s="30">
        <v>12001</v>
      </c>
      <c r="I554" s="30">
        <v>0</v>
      </c>
      <c r="J554" s="30">
        <v>0</v>
      </c>
      <c r="K554" s="30">
        <v>0</v>
      </c>
      <c r="L554" s="30">
        <v>0</v>
      </c>
      <c r="M554" s="9">
        <v>60000</v>
      </c>
      <c r="N554" s="29" t="s">
        <v>366</v>
      </c>
    </row>
    <row r="555" spans="1:14" ht="14.25">
      <c r="A555" s="30">
        <v>231</v>
      </c>
      <c r="B555" s="30">
        <v>30</v>
      </c>
      <c r="C555" s="28">
        <v>36</v>
      </c>
      <c r="D555" s="28">
        <v>32</v>
      </c>
      <c r="E555" s="28">
        <v>51</v>
      </c>
      <c r="F555" s="28">
        <v>71</v>
      </c>
      <c r="G555" s="10">
        <v>2956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9">
        <v>350000</v>
      </c>
      <c r="N555" s="29" t="s">
        <v>776</v>
      </c>
    </row>
    <row r="556" spans="1:14" ht="14.25">
      <c r="A556" s="10">
        <v>231</v>
      </c>
      <c r="B556" s="10">
        <v>30</v>
      </c>
      <c r="C556" s="6">
        <v>36</v>
      </c>
      <c r="D556" s="6">
        <v>32</v>
      </c>
      <c r="E556" s="6">
        <v>51</v>
      </c>
      <c r="F556" s="6">
        <v>69</v>
      </c>
      <c r="G556" s="10">
        <v>2956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9">
        <v>5000</v>
      </c>
      <c r="N556" s="7" t="s">
        <v>775</v>
      </c>
    </row>
    <row r="557" spans="1:14" ht="14.25">
      <c r="A557" s="10">
        <v>231</v>
      </c>
      <c r="B557" s="10">
        <v>30</v>
      </c>
      <c r="C557" s="6">
        <v>36</v>
      </c>
      <c r="D557" s="6">
        <v>32</v>
      </c>
      <c r="E557" s="6">
        <v>51</v>
      </c>
      <c r="F557" s="6">
        <v>37</v>
      </c>
      <c r="G557" s="10">
        <v>2956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9">
        <v>5000</v>
      </c>
      <c r="N557" s="7" t="s">
        <v>773</v>
      </c>
    </row>
    <row r="558" spans="1:14" ht="14.25">
      <c r="A558" s="10">
        <v>231</v>
      </c>
      <c r="B558" s="10">
        <v>30</v>
      </c>
      <c r="C558" s="6">
        <v>34</v>
      </c>
      <c r="D558" s="6">
        <v>12</v>
      </c>
      <c r="E558" s="6">
        <v>51</v>
      </c>
      <c r="F558" s="6">
        <v>37</v>
      </c>
      <c r="G558" s="10">
        <v>2956</v>
      </c>
      <c r="H558" s="10">
        <v>16807</v>
      </c>
      <c r="I558" s="10">
        <v>0</v>
      </c>
      <c r="J558" s="10">
        <v>0</v>
      </c>
      <c r="K558" s="10">
        <v>0</v>
      </c>
      <c r="L558" s="10">
        <v>34</v>
      </c>
      <c r="M558" s="9">
        <v>30000</v>
      </c>
      <c r="N558" s="7" t="s">
        <v>600</v>
      </c>
    </row>
    <row r="559" spans="1:14" ht="14.25">
      <c r="A559" s="10">
        <v>231</v>
      </c>
      <c r="B559" s="10">
        <v>30</v>
      </c>
      <c r="C559" s="6">
        <v>34</v>
      </c>
      <c r="D559" s="6">
        <v>12</v>
      </c>
      <c r="E559" s="6">
        <v>51</v>
      </c>
      <c r="F559" s="6">
        <v>39</v>
      </c>
      <c r="G559" s="10">
        <v>2956</v>
      </c>
      <c r="H559" s="10">
        <v>16807</v>
      </c>
      <c r="I559" s="10">
        <v>0</v>
      </c>
      <c r="J559" s="10">
        <v>0</v>
      </c>
      <c r="K559" s="10">
        <v>0</v>
      </c>
      <c r="L559" s="10">
        <v>34</v>
      </c>
      <c r="M559" s="9">
        <v>10000</v>
      </c>
      <c r="N559" s="7" t="s">
        <v>601</v>
      </c>
    </row>
    <row r="560" spans="1:14" ht="14.25">
      <c r="A560" s="10">
        <v>231</v>
      </c>
      <c r="B560" s="10">
        <v>30</v>
      </c>
      <c r="C560" s="6">
        <v>34</v>
      </c>
      <c r="D560" s="6">
        <v>12</v>
      </c>
      <c r="E560" s="6">
        <v>51</v>
      </c>
      <c r="F560" s="6">
        <v>71</v>
      </c>
      <c r="G560" s="10">
        <v>2956</v>
      </c>
      <c r="H560" s="10">
        <v>16807</v>
      </c>
      <c r="I560" s="10">
        <v>0</v>
      </c>
      <c r="J560" s="10">
        <v>0</v>
      </c>
      <c r="K560" s="10">
        <v>0</v>
      </c>
      <c r="L560" s="10">
        <v>34</v>
      </c>
      <c r="M560" s="9">
        <v>50000</v>
      </c>
      <c r="N560" s="7" t="s">
        <v>602</v>
      </c>
    </row>
    <row r="561" spans="1:14" ht="14.25">
      <c r="A561" s="30">
        <v>231</v>
      </c>
      <c r="B561" s="30">
        <v>30</v>
      </c>
      <c r="C561" s="28">
        <v>34</v>
      </c>
      <c r="D561" s="28">
        <v>12</v>
      </c>
      <c r="E561" s="28">
        <v>51</v>
      </c>
      <c r="F561" s="28">
        <v>69</v>
      </c>
      <c r="G561" s="10">
        <v>2956</v>
      </c>
      <c r="H561" s="30">
        <v>16807</v>
      </c>
      <c r="I561" s="30">
        <v>0</v>
      </c>
      <c r="J561" s="30">
        <v>0</v>
      </c>
      <c r="K561" s="30">
        <v>0</v>
      </c>
      <c r="L561" s="30">
        <v>34</v>
      </c>
      <c r="M561" s="9">
        <v>50000</v>
      </c>
      <c r="N561" s="29" t="s">
        <v>603</v>
      </c>
    </row>
    <row r="562" spans="1:14" ht="14.25">
      <c r="A562" s="30">
        <v>231</v>
      </c>
      <c r="B562" s="30">
        <v>30</v>
      </c>
      <c r="C562" s="28">
        <v>34</v>
      </c>
      <c r="D562" s="28">
        <v>12</v>
      </c>
      <c r="E562" s="28">
        <v>51</v>
      </c>
      <c r="F562" s="28">
        <v>71</v>
      </c>
      <c r="G562" s="30">
        <v>2956</v>
      </c>
      <c r="H562" s="30">
        <v>16433</v>
      </c>
      <c r="I562" s="30">
        <v>0</v>
      </c>
      <c r="J562" s="30">
        <v>0</v>
      </c>
      <c r="K562" s="30">
        <v>0</v>
      </c>
      <c r="L562" s="30">
        <v>0</v>
      </c>
      <c r="M562" s="9">
        <v>350000</v>
      </c>
      <c r="N562" s="29" t="s">
        <v>771</v>
      </c>
    </row>
    <row r="563" spans="1:14" ht="14.25">
      <c r="A563" s="25">
        <v>231</v>
      </c>
      <c r="B563" s="25">
        <v>30</v>
      </c>
      <c r="C563" s="30">
        <v>36</v>
      </c>
      <c r="D563" s="30">
        <v>13</v>
      </c>
      <c r="E563" s="30">
        <v>51</v>
      </c>
      <c r="F563" s="30">
        <v>39</v>
      </c>
      <c r="G563" s="30">
        <v>2956</v>
      </c>
      <c r="H563" s="25">
        <v>13001</v>
      </c>
      <c r="I563" s="25">
        <v>0</v>
      </c>
      <c r="J563" s="25">
        <v>0</v>
      </c>
      <c r="K563" s="25">
        <v>0</v>
      </c>
      <c r="L563" s="25">
        <v>33</v>
      </c>
      <c r="M563" s="9">
        <v>1000</v>
      </c>
      <c r="N563" s="25" t="s">
        <v>772</v>
      </c>
    </row>
    <row r="564" spans="1:14" ht="14.25">
      <c r="A564" s="30">
        <v>231</v>
      </c>
      <c r="B564" s="30">
        <v>30</v>
      </c>
      <c r="C564" s="28">
        <v>36</v>
      </c>
      <c r="D564" s="28">
        <v>19</v>
      </c>
      <c r="E564" s="28">
        <v>51</v>
      </c>
      <c r="F564" s="28">
        <v>66</v>
      </c>
      <c r="G564" s="30">
        <v>2956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9">
        <v>500</v>
      </c>
      <c r="N564" s="29" t="s">
        <v>382</v>
      </c>
    </row>
    <row r="565" spans="1:14" ht="14.25">
      <c r="A565" s="30">
        <v>231</v>
      </c>
      <c r="B565" s="30">
        <v>30</v>
      </c>
      <c r="C565" s="28">
        <v>36</v>
      </c>
      <c r="D565" s="28">
        <v>19</v>
      </c>
      <c r="E565" s="28">
        <v>51</v>
      </c>
      <c r="F565" s="28">
        <v>69</v>
      </c>
      <c r="G565" s="30">
        <v>2956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9">
        <v>270267</v>
      </c>
      <c r="N565" s="29" t="s">
        <v>383</v>
      </c>
    </row>
    <row r="566" spans="1:14" ht="14.25">
      <c r="A566" s="30">
        <v>231</v>
      </c>
      <c r="B566" s="30">
        <v>30</v>
      </c>
      <c r="C566" s="28">
        <v>36</v>
      </c>
      <c r="D566" s="28">
        <v>19</v>
      </c>
      <c r="E566" s="28">
        <v>51</v>
      </c>
      <c r="F566" s="28">
        <v>37</v>
      </c>
      <c r="G566" s="30">
        <v>2956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9">
        <v>10000</v>
      </c>
      <c r="N566" s="29" t="s">
        <v>380</v>
      </c>
    </row>
    <row r="567" spans="1:14" ht="14.25">
      <c r="A567" s="30">
        <v>231</v>
      </c>
      <c r="B567" s="30">
        <v>30</v>
      </c>
      <c r="C567" s="28">
        <v>36</v>
      </c>
      <c r="D567" s="28">
        <v>19</v>
      </c>
      <c r="E567" s="28">
        <v>51</v>
      </c>
      <c r="F567" s="28">
        <v>39</v>
      </c>
      <c r="G567" s="10">
        <v>2956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9">
        <v>6000</v>
      </c>
      <c r="N567" s="29" t="s">
        <v>381</v>
      </c>
    </row>
    <row r="568" spans="1:14" ht="14.25">
      <c r="A568" s="30">
        <v>231</v>
      </c>
      <c r="B568" s="30">
        <v>30</v>
      </c>
      <c r="C568" s="28">
        <v>36</v>
      </c>
      <c r="D568" s="28">
        <v>19</v>
      </c>
      <c r="E568" s="28">
        <v>51</v>
      </c>
      <c r="F568" s="28">
        <v>71</v>
      </c>
      <c r="G568" s="30">
        <v>2956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9">
        <v>500000</v>
      </c>
      <c r="N568" s="29" t="s">
        <v>384</v>
      </c>
    </row>
    <row r="569" spans="1:14" ht="14.25">
      <c r="A569" s="30">
        <v>231</v>
      </c>
      <c r="B569" s="30">
        <v>30</v>
      </c>
      <c r="C569" s="28">
        <v>36</v>
      </c>
      <c r="D569" s="28">
        <v>13</v>
      </c>
      <c r="E569" s="28">
        <v>51</v>
      </c>
      <c r="F569" s="28">
        <v>39</v>
      </c>
      <c r="G569" s="30">
        <v>2956</v>
      </c>
      <c r="H569" s="30">
        <v>13001</v>
      </c>
      <c r="I569" s="30">
        <v>0</v>
      </c>
      <c r="J569" s="30">
        <v>0</v>
      </c>
      <c r="K569" s="30">
        <v>0</v>
      </c>
      <c r="L569" s="30">
        <v>0</v>
      </c>
      <c r="M569" s="9">
        <v>1000</v>
      </c>
      <c r="N569" s="29" t="s">
        <v>329</v>
      </c>
    </row>
    <row r="570" spans="1:14" ht="14.25">
      <c r="A570">
        <v>231</v>
      </c>
      <c r="B570">
        <v>30</v>
      </c>
      <c r="C570" s="10">
        <v>36</v>
      </c>
      <c r="D570" s="10">
        <v>13</v>
      </c>
      <c r="E570" s="10">
        <v>51</v>
      </c>
      <c r="F570" s="10">
        <v>71</v>
      </c>
      <c r="G570">
        <v>2956</v>
      </c>
      <c r="H570">
        <v>13001</v>
      </c>
      <c r="I570">
        <v>0</v>
      </c>
      <c r="J570">
        <v>0</v>
      </c>
      <c r="K570">
        <v>0</v>
      </c>
      <c r="L570">
        <v>0</v>
      </c>
      <c r="M570" s="9">
        <v>2000</v>
      </c>
      <c r="N570" t="s">
        <v>374</v>
      </c>
    </row>
    <row r="571" spans="1:14" ht="14.25">
      <c r="A571">
        <v>231</v>
      </c>
      <c r="B571">
        <v>30</v>
      </c>
      <c r="C571" s="10">
        <v>36</v>
      </c>
      <c r="D571" s="10">
        <v>13</v>
      </c>
      <c r="E571" s="10">
        <v>51</v>
      </c>
      <c r="F571" s="10">
        <v>71</v>
      </c>
      <c r="G571">
        <v>2956</v>
      </c>
      <c r="H571">
        <v>13001</v>
      </c>
      <c r="I571">
        <v>0</v>
      </c>
      <c r="J571">
        <v>0</v>
      </c>
      <c r="K571">
        <v>0</v>
      </c>
      <c r="L571">
        <v>33</v>
      </c>
      <c r="M571" s="9">
        <v>60000</v>
      </c>
      <c r="N571" t="s">
        <v>594</v>
      </c>
    </row>
    <row r="572" spans="1:14" ht="14.25">
      <c r="A572">
        <v>231</v>
      </c>
      <c r="B572">
        <v>30</v>
      </c>
      <c r="C572" s="10">
        <v>36</v>
      </c>
      <c r="D572" s="10">
        <v>13</v>
      </c>
      <c r="E572" s="10">
        <v>51</v>
      </c>
      <c r="F572" s="10">
        <v>69</v>
      </c>
      <c r="G572" s="25">
        <v>2956</v>
      </c>
      <c r="H572">
        <v>13001</v>
      </c>
      <c r="I572">
        <v>0</v>
      </c>
      <c r="J572">
        <v>0</v>
      </c>
      <c r="K572">
        <v>0</v>
      </c>
      <c r="L572">
        <v>0</v>
      </c>
      <c r="M572" s="9">
        <v>10000</v>
      </c>
      <c r="N572" t="s">
        <v>367</v>
      </c>
    </row>
    <row r="573" spans="1:14" ht="14.25">
      <c r="A573" s="25">
        <v>231</v>
      </c>
      <c r="B573" s="25">
        <v>30</v>
      </c>
      <c r="C573" s="30">
        <v>36</v>
      </c>
      <c r="D573" s="30">
        <v>13</v>
      </c>
      <c r="E573" s="30">
        <v>51</v>
      </c>
      <c r="F573" s="30">
        <v>69</v>
      </c>
      <c r="G573" s="25">
        <v>2956</v>
      </c>
      <c r="H573" s="25">
        <v>13001</v>
      </c>
      <c r="I573" s="25">
        <v>0</v>
      </c>
      <c r="J573" s="25">
        <v>0</v>
      </c>
      <c r="K573" s="25">
        <v>0</v>
      </c>
      <c r="L573" s="25">
        <v>33</v>
      </c>
      <c r="M573" s="9">
        <v>60000</v>
      </c>
      <c r="N573" s="25" t="s">
        <v>593</v>
      </c>
    </row>
    <row r="574" spans="1:14" ht="14.25">
      <c r="A574" s="25">
        <v>231</v>
      </c>
      <c r="B574" s="25">
        <v>30</v>
      </c>
      <c r="C574" s="30">
        <v>36</v>
      </c>
      <c r="D574" s="30">
        <v>13</v>
      </c>
      <c r="E574" s="30">
        <v>51</v>
      </c>
      <c r="F574" s="30">
        <v>62</v>
      </c>
      <c r="G574" s="30">
        <v>2956</v>
      </c>
      <c r="H574" s="25">
        <v>13001</v>
      </c>
      <c r="I574" s="25">
        <v>0</v>
      </c>
      <c r="J574" s="25">
        <v>0</v>
      </c>
      <c r="K574" s="25">
        <v>0</v>
      </c>
      <c r="L574" s="25">
        <v>0</v>
      </c>
      <c r="M574" s="9">
        <v>2000</v>
      </c>
      <c r="N574" s="25" t="s">
        <v>592</v>
      </c>
    </row>
    <row r="575" spans="1:14" ht="14.25">
      <c r="A575" s="30">
        <v>231</v>
      </c>
      <c r="B575" s="30">
        <v>30</v>
      </c>
      <c r="C575" s="28">
        <v>36</v>
      </c>
      <c r="D575" s="28">
        <v>13</v>
      </c>
      <c r="E575" s="28">
        <v>51</v>
      </c>
      <c r="F575" s="28">
        <v>62</v>
      </c>
      <c r="G575" s="30">
        <v>2956</v>
      </c>
      <c r="H575" s="30">
        <v>13001</v>
      </c>
      <c r="I575" s="30">
        <v>0</v>
      </c>
      <c r="J575" s="30">
        <v>0</v>
      </c>
      <c r="K575" s="30">
        <v>0</v>
      </c>
      <c r="L575" s="30">
        <v>33</v>
      </c>
      <c r="M575" s="9">
        <v>20000</v>
      </c>
      <c r="N575" s="29" t="s">
        <v>591</v>
      </c>
    </row>
    <row r="576" spans="1:14" ht="14.25">
      <c r="A576" s="10">
        <v>231</v>
      </c>
      <c r="B576" s="10">
        <v>30</v>
      </c>
      <c r="C576" s="28">
        <v>34</v>
      </c>
      <c r="D576" s="28">
        <v>12</v>
      </c>
      <c r="E576" s="28">
        <v>51</v>
      </c>
      <c r="F576" s="28">
        <v>39</v>
      </c>
      <c r="G576" s="10">
        <v>2956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9">
        <v>10000</v>
      </c>
      <c r="N576" s="29" t="s">
        <v>261</v>
      </c>
    </row>
    <row r="577" spans="1:14" ht="14.25">
      <c r="A577" s="30">
        <v>231</v>
      </c>
      <c r="B577" s="30">
        <v>30</v>
      </c>
      <c r="C577" s="28">
        <v>34</v>
      </c>
      <c r="D577" s="28">
        <v>12</v>
      </c>
      <c r="E577" s="28">
        <v>51</v>
      </c>
      <c r="F577" s="28">
        <v>71</v>
      </c>
      <c r="G577" s="10">
        <v>2956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9">
        <v>250000</v>
      </c>
      <c r="N577" s="29" t="s">
        <v>276</v>
      </c>
    </row>
    <row r="578" spans="1:14" ht="14.25">
      <c r="A578" s="10">
        <v>231</v>
      </c>
      <c r="B578" s="10">
        <v>30</v>
      </c>
      <c r="C578" s="25">
        <v>34</v>
      </c>
      <c r="D578" s="25">
        <v>12</v>
      </c>
      <c r="E578" s="25">
        <v>51</v>
      </c>
      <c r="F578" s="25">
        <v>64</v>
      </c>
      <c r="G578" s="10">
        <v>2956</v>
      </c>
      <c r="H578" s="10">
        <v>0</v>
      </c>
      <c r="I578" s="10">
        <v>0</v>
      </c>
      <c r="J578" s="10">
        <v>0</v>
      </c>
      <c r="K578" s="10">
        <v>0</v>
      </c>
      <c r="L578" s="10">
        <v>0</v>
      </c>
      <c r="M578" s="9">
        <v>1695</v>
      </c>
      <c r="N578" s="25" t="s">
        <v>273</v>
      </c>
    </row>
    <row r="579" spans="1:14" ht="14.25">
      <c r="A579" s="25">
        <v>231</v>
      </c>
      <c r="B579" s="25">
        <v>30</v>
      </c>
      <c r="C579" s="30">
        <v>34</v>
      </c>
      <c r="D579" s="30">
        <v>12</v>
      </c>
      <c r="E579" s="30">
        <v>51</v>
      </c>
      <c r="F579" s="30">
        <v>69</v>
      </c>
      <c r="G579" s="10">
        <v>2956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9">
        <v>90000</v>
      </c>
      <c r="N579" s="25" t="s">
        <v>595</v>
      </c>
    </row>
    <row r="580" spans="1:14" ht="14.25">
      <c r="A580" s="10">
        <v>231</v>
      </c>
      <c r="B580" s="10">
        <v>30</v>
      </c>
      <c r="C580" s="6">
        <v>34</v>
      </c>
      <c r="D580" s="6">
        <v>12</v>
      </c>
      <c r="E580" s="6">
        <v>51</v>
      </c>
      <c r="F580" s="6">
        <v>39</v>
      </c>
      <c r="G580" s="10">
        <v>2956</v>
      </c>
      <c r="H580" s="10">
        <v>16432</v>
      </c>
      <c r="I580" s="10">
        <v>0</v>
      </c>
      <c r="J580" s="10">
        <v>0</v>
      </c>
      <c r="K580" s="10">
        <v>0</v>
      </c>
      <c r="L580" s="10">
        <v>0</v>
      </c>
      <c r="M580" s="9">
        <v>30000</v>
      </c>
      <c r="N580" s="7" t="s">
        <v>769</v>
      </c>
    </row>
    <row r="581" spans="1:14" ht="14.25">
      <c r="A581" s="10">
        <v>231</v>
      </c>
      <c r="B581" s="10">
        <v>30</v>
      </c>
      <c r="C581" s="6">
        <v>34</v>
      </c>
      <c r="D581" s="6">
        <v>12</v>
      </c>
      <c r="E581" s="6">
        <v>51</v>
      </c>
      <c r="F581" s="6">
        <v>37</v>
      </c>
      <c r="G581" s="10">
        <v>2956</v>
      </c>
      <c r="H581" s="10">
        <v>16432</v>
      </c>
      <c r="I581" s="10">
        <v>0</v>
      </c>
      <c r="J581" s="10">
        <v>0</v>
      </c>
      <c r="K581" s="10">
        <v>0</v>
      </c>
      <c r="L581" s="10">
        <v>0</v>
      </c>
      <c r="M581" s="9">
        <v>40000</v>
      </c>
      <c r="N581" s="7" t="s">
        <v>596</v>
      </c>
    </row>
    <row r="582" spans="1:14" ht="14.25">
      <c r="A582" s="10">
        <v>231</v>
      </c>
      <c r="B582" s="10">
        <v>30</v>
      </c>
      <c r="C582" s="6">
        <v>34</v>
      </c>
      <c r="D582" s="6">
        <v>12</v>
      </c>
      <c r="E582" s="6">
        <v>51</v>
      </c>
      <c r="F582" s="6">
        <v>71</v>
      </c>
      <c r="G582" s="10">
        <v>2956</v>
      </c>
      <c r="H582" s="10">
        <v>16432</v>
      </c>
      <c r="I582" s="10">
        <v>0</v>
      </c>
      <c r="J582" s="10">
        <v>0</v>
      </c>
      <c r="K582" s="10">
        <v>0</v>
      </c>
      <c r="L582" s="10">
        <v>0</v>
      </c>
      <c r="M582" s="9">
        <v>150000</v>
      </c>
      <c r="N582" s="7" t="s">
        <v>278</v>
      </c>
    </row>
    <row r="583" spans="1:14" ht="14.25">
      <c r="A583" s="10">
        <v>231</v>
      </c>
      <c r="B583" s="10">
        <v>30</v>
      </c>
      <c r="C583" s="6">
        <v>34</v>
      </c>
      <c r="D583" s="6">
        <v>12</v>
      </c>
      <c r="E583" s="6">
        <v>51</v>
      </c>
      <c r="F583" s="6">
        <v>56</v>
      </c>
      <c r="G583" s="10">
        <v>2956</v>
      </c>
      <c r="H583" s="10">
        <v>16432</v>
      </c>
      <c r="I583" s="10">
        <v>0</v>
      </c>
      <c r="J583" s="10">
        <v>0</v>
      </c>
      <c r="K583" s="10">
        <v>0</v>
      </c>
      <c r="L583" s="10">
        <v>0</v>
      </c>
      <c r="M583" s="9">
        <v>20000</v>
      </c>
      <c r="N583" s="7" t="s">
        <v>597</v>
      </c>
    </row>
    <row r="584" spans="1:14" ht="14.25">
      <c r="A584" s="10">
        <v>231</v>
      </c>
      <c r="B584" s="10">
        <v>30</v>
      </c>
      <c r="C584" s="6">
        <v>34</v>
      </c>
      <c r="D584" s="6">
        <v>12</v>
      </c>
      <c r="E584" s="6">
        <v>51</v>
      </c>
      <c r="F584" s="6">
        <v>69</v>
      </c>
      <c r="G584" s="10">
        <v>2956</v>
      </c>
      <c r="H584" s="10">
        <v>16432</v>
      </c>
      <c r="I584" s="10">
        <v>0</v>
      </c>
      <c r="J584" s="10">
        <v>0</v>
      </c>
      <c r="K584" s="10">
        <v>0</v>
      </c>
      <c r="L584" s="10">
        <v>0</v>
      </c>
      <c r="M584" s="9">
        <v>200000</v>
      </c>
      <c r="N584" s="7" t="s">
        <v>598</v>
      </c>
    </row>
    <row r="585" spans="1:14" ht="14.25">
      <c r="A585" s="30">
        <v>231</v>
      </c>
      <c r="B585" s="30">
        <v>30</v>
      </c>
      <c r="C585" s="28">
        <v>36</v>
      </c>
      <c r="D585" s="28">
        <v>34</v>
      </c>
      <c r="E585" s="28">
        <v>51</v>
      </c>
      <c r="F585" s="28">
        <v>71</v>
      </c>
      <c r="G585" s="10">
        <v>2956</v>
      </c>
      <c r="H585" s="30">
        <v>53320</v>
      </c>
      <c r="I585" s="30">
        <v>0</v>
      </c>
      <c r="J585" s="30">
        <v>0</v>
      </c>
      <c r="K585" s="30">
        <v>0</v>
      </c>
      <c r="L585" s="30">
        <v>0</v>
      </c>
      <c r="M585" s="9">
        <v>80000</v>
      </c>
      <c r="N585" s="29" t="s">
        <v>777</v>
      </c>
    </row>
    <row r="586" spans="1:14" ht="14.25">
      <c r="A586" s="30">
        <v>231</v>
      </c>
      <c r="B586" s="30">
        <v>30</v>
      </c>
      <c r="C586" s="28">
        <v>36</v>
      </c>
      <c r="D586" s="28">
        <v>13</v>
      </c>
      <c r="E586" s="28">
        <v>51</v>
      </c>
      <c r="F586" s="28">
        <v>37</v>
      </c>
      <c r="G586" s="30">
        <v>2956</v>
      </c>
      <c r="H586" s="30">
        <v>13800</v>
      </c>
      <c r="I586" s="30">
        <v>0</v>
      </c>
      <c r="J586" s="30">
        <v>0</v>
      </c>
      <c r="K586" s="30">
        <v>0</v>
      </c>
      <c r="L586" s="30">
        <v>0</v>
      </c>
      <c r="M586" s="9">
        <v>20000</v>
      </c>
      <c r="N586" s="29" t="s">
        <v>328</v>
      </c>
    </row>
    <row r="587" spans="1:14" ht="14.25">
      <c r="A587" s="25">
        <v>231</v>
      </c>
      <c r="B587" s="25">
        <v>30</v>
      </c>
      <c r="C587" s="30">
        <v>36</v>
      </c>
      <c r="D587" s="30">
        <v>13</v>
      </c>
      <c r="E587" s="30">
        <v>51</v>
      </c>
      <c r="F587" s="30">
        <v>39</v>
      </c>
      <c r="G587" s="30">
        <v>2956</v>
      </c>
      <c r="H587" s="25">
        <v>13800</v>
      </c>
      <c r="I587" s="25">
        <v>0</v>
      </c>
      <c r="J587" s="25">
        <v>0</v>
      </c>
      <c r="K587" s="25">
        <v>0</v>
      </c>
      <c r="L587" s="25">
        <v>0</v>
      </c>
      <c r="M587" s="9">
        <v>1000</v>
      </c>
      <c r="N587" s="25" t="s">
        <v>334</v>
      </c>
    </row>
    <row r="588" spans="1:14" ht="14.25">
      <c r="A588" s="25">
        <v>231</v>
      </c>
      <c r="B588" s="25">
        <v>30</v>
      </c>
      <c r="C588" s="25">
        <v>36</v>
      </c>
      <c r="D588" s="25">
        <v>13</v>
      </c>
      <c r="E588" s="25">
        <v>51</v>
      </c>
      <c r="F588" s="25">
        <v>71</v>
      </c>
      <c r="G588" s="25">
        <v>2956</v>
      </c>
      <c r="H588" s="25">
        <v>13800</v>
      </c>
      <c r="I588" s="25">
        <v>0</v>
      </c>
      <c r="J588" s="25">
        <v>0</v>
      </c>
      <c r="K588" s="25">
        <v>0</v>
      </c>
      <c r="L588" s="25">
        <v>0</v>
      </c>
      <c r="M588" s="9">
        <v>40000</v>
      </c>
      <c r="N588" s="25" t="s">
        <v>375</v>
      </c>
    </row>
    <row r="589" spans="1:14" ht="14.25">
      <c r="A589" s="25">
        <v>231</v>
      </c>
      <c r="B589" s="25">
        <v>30</v>
      </c>
      <c r="C589" s="30">
        <v>36</v>
      </c>
      <c r="D589" s="30">
        <v>13</v>
      </c>
      <c r="E589" s="30">
        <v>51</v>
      </c>
      <c r="F589" s="30">
        <v>69</v>
      </c>
      <c r="G589" s="25">
        <v>2956</v>
      </c>
      <c r="H589" s="25">
        <v>13800</v>
      </c>
      <c r="I589" s="25">
        <v>0</v>
      </c>
      <c r="J589" s="25">
        <v>0</v>
      </c>
      <c r="K589" s="25">
        <v>0</v>
      </c>
      <c r="L589" s="25">
        <v>0</v>
      </c>
      <c r="M589" s="9">
        <v>50000</v>
      </c>
      <c r="N589" s="25" t="s">
        <v>40</v>
      </c>
    </row>
    <row r="590" spans="1:14" ht="14.25">
      <c r="A590" s="25">
        <v>231</v>
      </c>
      <c r="B590" s="25">
        <v>30</v>
      </c>
      <c r="C590" s="30">
        <v>36</v>
      </c>
      <c r="D590" s="30">
        <v>13</v>
      </c>
      <c r="E590" s="30">
        <v>51</v>
      </c>
      <c r="F590" s="30">
        <v>39</v>
      </c>
      <c r="G590" s="30">
        <v>2956</v>
      </c>
      <c r="H590" s="25">
        <v>13801</v>
      </c>
      <c r="I590" s="25">
        <v>0</v>
      </c>
      <c r="J590" s="25">
        <v>0</v>
      </c>
      <c r="K590" s="25">
        <v>0</v>
      </c>
      <c r="L590" s="25">
        <v>0</v>
      </c>
      <c r="M590" s="9">
        <v>1000</v>
      </c>
      <c r="N590" s="25" t="s">
        <v>335</v>
      </c>
    </row>
    <row r="591" spans="1:14" ht="14.25">
      <c r="A591" s="10">
        <v>231</v>
      </c>
      <c r="B591" s="10">
        <v>30</v>
      </c>
      <c r="C591" s="6">
        <v>36</v>
      </c>
      <c r="D591" s="6">
        <v>13</v>
      </c>
      <c r="E591" s="6">
        <v>51</v>
      </c>
      <c r="F591" s="6">
        <v>71</v>
      </c>
      <c r="G591" s="10">
        <v>2956</v>
      </c>
      <c r="H591" s="10">
        <v>13801</v>
      </c>
      <c r="I591" s="10">
        <v>0</v>
      </c>
      <c r="J591" s="10">
        <v>0</v>
      </c>
      <c r="K591" s="10">
        <v>0</v>
      </c>
      <c r="L591" s="10">
        <v>0</v>
      </c>
      <c r="M591" s="9">
        <v>50000</v>
      </c>
      <c r="N591" s="7" t="s">
        <v>376</v>
      </c>
    </row>
    <row r="592" spans="1:14" ht="14.25">
      <c r="A592" s="25">
        <v>231</v>
      </c>
      <c r="B592" s="25">
        <v>30</v>
      </c>
      <c r="C592" s="30">
        <v>36</v>
      </c>
      <c r="D592" s="30">
        <v>13</v>
      </c>
      <c r="E592" s="30">
        <v>51</v>
      </c>
      <c r="F592" s="30">
        <v>69</v>
      </c>
      <c r="G592" s="25">
        <v>2956</v>
      </c>
      <c r="H592" s="25">
        <v>13801</v>
      </c>
      <c r="I592" s="25">
        <v>0</v>
      </c>
      <c r="J592" s="25">
        <v>0</v>
      </c>
      <c r="K592" s="25">
        <v>0</v>
      </c>
      <c r="L592" s="25">
        <v>0</v>
      </c>
      <c r="M592" s="9">
        <v>50000</v>
      </c>
      <c r="N592" s="25" t="s">
        <v>39</v>
      </c>
    </row>
    <row r="593" spans="1:14" ht="14.25">
      <c r="A593" s="10">
        <v>231</v>
      </c>
      <c r="B593" s="10">
        <v>30</v>
      </c>
      <c r="C593" s="6">
        <v>36</v>
      </c>
      <c r="D593" s="6">
        <v>13</v>
      </c>
      <c r="E593" s="6">
        <v>51</v>
      </c>
      <c r="F593" s="6">
        <v>39</v>
      </c>
      <c r="G593" s="10">
        <v>2956</v>
      </c>
      <c r="H593" s="10">
        <v>11001</v>
      </c>
      <c r="I593" s="10">
        <v>0</v>
      </c>
      <c r="J593" s="10">
        <v>0</v>
      </c>
      <c r="K593" s="10">
        <v>0</v>
      </c>
      <c r="L593" s="10">
        <v>0</v>
      </c>
      <c r="M593" s="9">
        <v>500</v>
      </c>
      <c r="N593" s="7" t="s">
        <v>331</v>
      </c>
    </row>
    <row r="594" spans="1:14" ht="14.25">
      <c r="A594" s="25">
        <v>231</v>
      </c>
      <c r="B594" s="25">
        <v>30</v>
      </c>
      <c r="C594" s="30">
        <v>36</v>
      </c>
      <c r="D594" s="30">
        <v>13</v>
      </c>
      <c r="E594" s="30">
        <v>51</v>
      </c>
      <c r="F594" s="30">
        <v>71</v>
      </c>
      <c r="G594" s="25">
        <v>2956</v>
      </c>
      <c r="H594" s="25">
        <v>11001</v>
      </c>
      <c r="I594" s="25">
        <v>0</v>
      </c>
      <c r="J594" s="25">
        <v>0</v>
      </c>
      <c r="K594" s="25">
        <v>0</v>
      </c>
      <c r="L594" s="25">
        <v>0</v>
      </c>
      <c r="M594" s="9">
        <v>30000</v>
      </c>
      <c r="N594" s="25" t="s">
        <v>371</v>
      </c>
    </row>
    <row r="595" spans="1:14" ht="14.25">
      <c r="A595" s="30">
        <v>231</v>
      </c>
      <c r="B595" s="30">
        <v>30</v>
      </c>
      <c r="C595" s="28">
        <v>36</v>
      </c>
      <c r="D595" s="28">
        <v>13</v>
      </c>
      <c r="E595" s="28">
        <v>51</v>
      </c>
      <c r="F595" s="28">
        <v>69</v>
      </c>
      <c r="G595" s="30">
        <v>2956</v>
      </c>
      <c r="H595" s="30">
        <v>11001</v>
      </c>
      <c r="I595" s="30">
        <v>0</v>
      </c>
      <c r="J595" s="30">
        <v>0</v>
      </c>
      <c r="K595" s="30">
        <v>0</v>
      </c>
      <c r="L595" s="30">
        <v>0</v>
      </c>
      <c r="M595" s="9">
        <v>70000</v>
      </c>
      <c r="N595" s="29" t="s">
        <v>364</v>
      </c>
    </row>
    <row r="596" spans="1:14" ht="14.25">
      <c r="A596" s="25">
        <v>231</v>
      </c>
      <c r="B596" s="25">
        <v>30</v>
      </c>
      <c r="C596" s="25">
        <v>36</v>
      </c>
      <c r="D596" s="25">
        <v>13</v>
      </c>
      <c r="E596" s="25">
        <v>51</v>
      </c>
      <c r="F596" s="25">
        <v>39</v>
      </c>
      <c r="G596" s="25">
        <v>2956</v>
      </c>
      <c r="H596" s="25">
        <v>11630</v>
      </c>
      <c r="I596" s="25">
        <v>0</v>
      </c>
      <c r="J596" s="25">
        <v>0</v>
      </c>
      <c r="K596" s="25">
        <v>0</v>
      </c>
      <c r="L596" s="25">
        <v>0</v>
      </c>
      <c r="M596" s="9">
        <v>1500</v>
      </c>
      <c r="N596" s="25" t="s">
        <v>332</v>
      </c>
    </row>
    <row r="597" spans="1:14" ht="14.25">
      <c r="A597" s="25">
        <v>231</v>
      </c>
      <c r="B597" s="25">
        <v>30</v>
      </c>
      <c r="C597" s="30">
        <v>36</v>
      </c>
      <c r="D597" s="30">
        <v>13</v>
      </c>
      <c r="E597" s="30">
        <v>51</v>
      </c>
      <c r="F597" s="30">
        <v>71</v>
      </c>
      <c r="G597" s="25">
        <v>2956</v>
      </c>
      <c r="H597" s="25">
        <v>11630</v>
      </c>
      <c r="I597" s="25">
        <v>0</v>
      </c>
      <c r="J597" s="25">
        <v>0</v>
      </c>
      <c r="K597" s="25">
        <v>0</v>
      </c>
      <c r="L597" s="25">
        <v>70</v>
      </c>
      <c r="M597" s="9">
        <v>100000</v>
      </c>
      <c r="N597" s="25" t="s">
        <v>372</v>
      </c>
    </row>
    <row r="598" spans="1:14" ht="14.25">
      <c r="A598" s="10">
        <v>231</v>
      </c>
      <c r="B598" s="10">
        <v>30</v>
      </c>
      <c r="C598" s="6">
        <v>36</v>
      </c>
      <c r="D598" s="6">
        <v>13</v>
      </c>
      <c r="E598" s="6">
        <v>51</v>
      </c>
      <c r="F598" s="6">
        <v>69</v>
      </c>
      <c r="G598" s="10">
        <v>2956</v>
      </c>
      <c r="H598" s="10">
        <v>11630</v>
      </c>
      <c r="I598" s="10">
        <v>0</v>
      </c>
      <c r="J598" s="10">
        <v>0</v>
      </c>
      <c r="K598" s="10">
        <v>0</v>
      </c>
      <c r="L598" s="10">
        <v>0</v>
      </c>
      <c r="M598" s="9">
        <v>50000</v>
      </c>
      <c r="N598" s="7" t="s">
        <v>365</v>
      </c>
    </row>
    <row r="599" spans="1:14" ht="14.25">
      <c r="A599" s="10">
        <v>231</v>
      </c>
      <c r="B599" s="10">
        <v>30</v>
      </c>
      <c r="C599" s="6">
        <v>34</v>
      </c>
      <c r="D599" s="6">
        <v>12</v>
      </c>
      <c r="E599" s="6">
        <v>51</v>
      </c>
      <c r="F599" s="6">
        <v>37</v>
      </c>
      <c r="G599" s="10">
        <v>2956</v>
      </c>
      <c r="H599" s="10">
        <v>16420</v>
      </c>
      <c r="I599" s="10">
        <v>0</v>
      </c>
      <c r="J599" s="10">
        <v>0</v>
      </c>
      <c r="K599" s="10">
        <v>0</v>
      </c>
      <c r="L599" s="10">
        <v>0</v>
      </c>
      <c r="M599" s="9">
        <v>60000</v>
      </c>
      <c r="N599" s="7" t="s">
        <v>260</v>
      </c>
    </row>
    <row r="600" spans="1:14" ht="14.25">
      <c r="A600" s="10">
        <v>231</v>
      </c>
      <c r="B600" s="10">
        <v>30</v>
      </c>
      <c r="C600" s="6">
        <v>34</v>
      </c>
      <c r="D600" s="6">
        <v>12</v>
      </c>
      <c r="E600" s="6">
        <v>51</v>
      </c>
      <c r="F600" s="6">
        <v>39</v>
      </c>
      <c r="G600" s="10">
        <v>2956</v>
      </c>
      <c r="H600" s="10">
        <v>16420</v>
      </c>
      <c r="I600" s="10">
        <v>0</v>
      </c>
      <c r="J600" s="10">
        <v>0</v>
      </c>
      <c r="K600" s="10">
        <v>0</v>
      </c>
      <c r="L600" s="10">
        <v>0</v>
      </c>
      <c r="M600" s="9">
        <v>30000</v>
      </c>
      <c r="N600" s="7" t="s">
        <v>262</v>
      </c>
    </row>
    <row r="601" spans="1:14" ht="14.25">
      <c r="A601" s="10">
        <v>231</v>
      </c>
      <c r="B601" s="10">
        <v>30</v>
      </c>
      <c r="C601" s="6">
        <v>34</v>
      </c>
      <c r="D601" s="6">
        <v>12</v>
      </c>
      <c r="E601" s="6">
        <v>51</v>
      </c>
      <c r="F601" s="6">
        <v>71</v>
      </c>
      <c r="G601" s="10">
        <v>2956</v>
      </c>
      <c r="H601" s="10">
        <v>16420</v>
      </c>
      <c r="I601" s="10">
        <v>0</v>
      </c>
      <c r="J601" s="10">
        <v>0</v>
      </c>
      <c r="K601" s="10">
        <v>0</v>
      </c>
      <c r="L601" s="10">
        <v>70</v>
      </c>
      <c r="M601" s="9">
        <v>150000</v>
      </c>
      <c r="N601" s="7" t="s">
        <v>599</v>
      </c>
    </row>
    <row r="602" spans="1:14" ht="14.25">
      <c r="A602" s="10">
        <v>231</v>
      </c>
      <c r="B602" s="10">
        <v>30</v>
      </c>
      <c r="C602" s="6">
        <v>34</v>
      </c>
      <c r="D602" s="6">
        <v>12</v>
      </c>
      <c r="E602" s="6">
        <v>51</v>
      </c>
      <c r="F602" s="6">
        <v>71</v>
      </c>
      <c r="G602" s="10">
        <v>2956</v>
      </c>
      <c r="H602" s="10">
        <v>16420</v>
      </c>
      <c r="I602" s="10">
        <v>0</v>
      </c>
      <c r="J602" s="10">
        <v>0</v>
      </c>
      <c r="K602" s="10">
        <v>0</v>
      </c>
      <c r="L602" s="10"/>
      <c r="M602" s="9">
        <v>700000</v>
      </c>
      <c r="N602" s="7" t="s">
        <v>277</v>
      </c>
    </row>
    <row r="603" spans="1:14" ht="14.25">
      <c r="A603" s="10">
        <v>231</v>
      </c>
      <c r="B603" s="10">
        <v>30</v>
      </c>
      <c r="C603" s="6">
        <v>34</v>
      </c>
      <c r="D603" s="6">
        <v>12</v>
      </c>
      <c r="E603" s="6">
        <v>51</v>
      </c>
      <c r="F603" s="6">
        <v>71</v>
      </c>
      <c r="G603" s="10">
        <v>2956</v>
      </c>
      <c r="H603" s="10">
        <v>16420</v>
      </c>
      <c r="I603" s="10">
        <v>0</v>
      </c>
      <c r="J603" s="10">
        <v>0</v>
      </c>
      <c r="K603" s="10">
        <v>0</v>
      </c>
      <c r="L603" s="10">
        <v>72</v>
      </c>
      <c r="M603" s="9">
        <v>150000</v>
      </c>
      <c r="N603" s="7" t="s">
        <v>770</v>
      </c>
    </row>
    <row r="604" spans="1:14" ht="14.25">
      <c r="A604" s="10">
        <v>231</v>
      </c>
      <c r="B604" s="10">
        <v>30</v>
      </c>
      <c r="C604" s="6">
        <v>34</v>
      </c>
      <c r="D604" s="6">
        <v>12</v>
      </c>
      <c r="E604" s="6">
        <v>51</v>
      </c>
      <c r="F604" s="6">
        <v>69</v>
      </c>
      <c r="G604" s="10">
        <v>2956</v>
      </c>
      <c r="H604" s="10">
        <v>16420</v>
      </c>
      <c r="I604" s="10">
        <v>0</v>
      </c>
      <c r="J604" s="10">
        <v>0</v>
      </c>
      <c r="K604" s="10">
        <v>0</v>
      </c>
      <c r="L604" s="10">
        <v>0</v>
      </c>
      <c r="M604" s="9">
        <v>3000000</v>
      </c>
      <c r="N604" s="7" t="s">
        <v>274</v>
      </c>
    </row>
    <row r="605" spans="1:14" ht="14.25">
      <c r="A605" s="10">
        <v>231</v>
      </c>
      <c r="B605" s="10">
        <v>30</v>
      </c>
      <c r="C605" s="6">
        <v>34</v>
      </c>
      <c r="D605" s="6">
        <v>12</v>
      </c>
      <c r="E605" s="6">
        <v>51</v>
      </c>
      <c r="F605" s="6">
        <v>62</v>
      </c>
      <c r="G605" s="10">
        <v>2956</v>
      </c>
      <c r="H605" s="10">
        <v>16420</v>
      </c>
      <c r="I605" s="10">
        <v>0</v>
      </c>
      <c r="J605" s="10">
        <v>0</v>
      </c>
      <c r="K605" s="10">
        <v>0</v>
      </c>
      <c r="L605" s="10">
        <v>0</v>
      </c>
      <c r="M605" s="9">
        <v>25000</v>
      </c>
      <c r="N605" s="7" t="s">
        <v>272</v>
      </c>
    </row>
    <row r="606" spans="1:14" ht="14.25">
      <c r="A606" s="10">
        <v>231</v>
      </c>
      <c r="B606" s="10">
        <v>30</v>
      </c>
      <c r="C606" s="6">
        <v>36</v>
      </c>
      <c r="D606" s="6">
        <v>12</v>
      </c>
      <c r="E606" s="6">
        <v>51</v>
      </c>
      <c r="F606" s="6">
        <v>66</v>
      </c>
      <c r="G606" s="10">
        <v>2997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9">
        <v>100000</v>
      </c>
      <c r="N606" s="7" t="s">
        <v>312</v>
      </c>
    </row>
    <row r="607" spans="1:14" ht="14.25">
      <c r="A607" s="10">
        <v>231</v>
      </c>
      <c r="B607" s="10">
        <v>30</v>
      </c>
      <c r="C607" s="6">
        <v>36</v>
      </c>
      <c r="D607" s="6">
        <v>12</v>
      </c>
      <c r="E607" s="6">
        <v>53</v>
      </c>
      <c r="F607" s="6">
        <v>62</v>
      </c>
      <c r="G607" s="10">
        <v>2997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9">
        <v>200000</v>
      </c>
      <c r="N607" s="7" t="s">
        <v>573</v>
      </c>
    </row>
    <row r="608" spans="1:14" ht="14.25">
      <c r="A608" s="30">
        <v>231</v>
      </c>
      <c r="B608" s="30">
        <v>30</v>
      </c>
      <c r="C608" s="28">
        <v>36</v>
      </c>
      <c r="D608" s="28">
        <v>13</v>
      </c>
      <c r="E608" s="28">
        <v>53</v>
      </c>
      <c r="F608" s="28">
        <v>62</v>
      </c>
      <c r="G608" s="27">
        <v>2997</v>
      </c>
      <c r="H608" s="30">
        <v>0</v>
      </c>
      <c r="I608" s="27">
        <v>0</v>
      </c>
      <c r="J608" s="27">
        <v>0</v>
      </c>
      <c r="K608" s="27">
        <v>0</v>
      </c>
      <c r="L608" s="27">
        <v>0</v>
      </c>
      <c r="M608" s="9">
        <v>40000</v>
      </c>
      <c r="N608" s="29" t="s">
        <v>639</v>
      </c>
    </row>
    <row r="609" spans="1:14" ht="14.25">
      <c r="A609" s="30">
        <v>231</v>
      </c>
      <c r="B609" s="30">
        <v>30</v>
      </c>
      <c r="C609" s="28">
        <v>36</v>
      </c>
      <c r="D609" s="28">
        <v>39</v>
      </c>
      <c r="E609" s="28">
        <v>53</v>
      </c>
      <c r="F609" s="28">
        <v>62</v>
      </c>
      <c r="G609" s="27">
        <v>2997</v>
      </c>
      <c r="H609" s="30">
        <v>0</v>
      </c>
      <c r="I609" s="27">
        <v>0</v>
      </c>
      <c r="J609" s="27">
        <v>0</v>
      </c>
      <c r="K609" s="27">
        <v>0</v>
      </c>
      <c r="L609" s="27">
        <v>0</v>
      </c>
      <c r="M609" s="9">
        <v>400000</v>
      </c>
      <c r="N609" s="29" t="s">
        <v>780</v>
      </c>
    </row>
    <row r="610" spans="1:14" ht="14.25">
      <c r="A610" s="30">
        <v>231</v>
      </c>
      <c r="B610" s="30">
        <v>30</v>
      </c>
      <c r="C610" s="28">
        <v>36</v>
      </c>
      <c r="D610" s="28">
        <v>39</v>
      </c>
      <c r="E610" s="28">
        <v>51</v>
      </c>
      <c r="F610" s="28">
        <v>69</v>
      </c>
      <c r="G610" s="27">
        <v>2997</v>
      </c>
      <c r="H610" s="30">
        <v>69001</v>
      </c>
      <c r="I610" s="27">
        <v>0</v>
      </c>
      <c r="J610" s="27">
        <v>0</v>
      </c>
      <c r="K610" s="27">
        <v>0</v>
      </c>
      <c r="L610" s="27">
        <v>0</v>
      </c>
      <c r="M610" s="9">
        <v>150000</v>
      </c>
      <c r="N610" s="29" t="s">
        <v>411</v>
      </c>
    </row>
    <row r="611" spans="1:14" ht="14.25">
      <c r="A611" s="30">
        <v>231</v>
      </c>
      <c r="B611" s="30">
        <v>30</v>
      </c>
      <c r="C611" s="28">
        <v>36</v>
      </c>
      <c r="D611" s="28">
        <v>39</v>
      </c>
      <c r="E611" s="28">
        <v>51</v>
      </c>
      <c r="F611" s="28">
        <v>69</v>
      </c>
      <c r="G611" s="27">
        <v>2997</v>
      </c>
      <c r="H611" s="30">
        <v>69002</v>
      </c>
      <c r="I611" s="27">
        <v>0</v>
      </c>
      <c r="J611" s="27">
        <v>0</v>
      </c>
      <c r="K611" s="27">
        <v>0</v>
      </c>
      <c r="L611" s="27">
        <v>0</v>
      </c>
      <c r="M611" s="9">
        <v>5000</v>
      </c>
      <c r="N611" s="29" t="s">
        <v>412</v>
      </c>
    </row>
    <row r="612" spans="1:14" ht="14.25">
      <c r="A612" s="30">
        <v>231</v>
      </c>
      <c r="B612" s="30">
        <v>30</v>
      </c>
      <c r="C612" s="28">
        <v>36</v>
      </c>
      <c r="D612" s="28">
        <v>39</v>
      </c>
      <c r="E612" s="28">
        <v>51</v>
      </c>
      <c r="F612" s="28">
        <v>69</v>
      </c>
      <c r="G612" s="27">
        <v>2997</v>
      </c>
      <c r="H612" s="30">
        <v>31036</v>
      </c>
      <c r="I612" s="27">
        <v>0</v>
      </c>
      <c r="J612" s="27">
        <v>0</v>
      </c>
      <c r="K612" s="27">
        <v>0</v>
      </c>
      <c r="L612" s="27">
        <v>0</v>
      </c>
      <c r="M612" s="9">
        <v>15000</v>
      </c>
      <c r="N612" s="29" t="s">
        <v>410</v>
      </c>
    </row>
    <row r="613" spans="1:14" ht="14.25">
      <c r="A613" s="30">
        <v>231</v>
      </c>
      <c r="B613" s="30">
        <v>30</v>
      </c>
      <c r="C613" s="28">
        <v>36</v>
      </c>
      <c r="D613" s="28">
        <v>39</v>
      </c>
      <c r="E613" s="28">
        <v>53</v>
      </c>
      <c r="F613" s="28">
        <v>61</v>
      </c>
      <c r="G613" s="27">
        <v>2997</v>
      </c>
      <c r="H613" s="30">
        <v>0</v>
      </c>
      <c r="I613" s="27">
        <v>0</v>
      </c>
      <c r="J613" s="27">
        <v>0</v>
      </c>
      <c r="K613" s="27">
        <v>0</v>
      </c>
      <c r="L613" s="27">
        <v>0</v>
      </c>
      <c r="M613" s="9">
        <v>35000</v>
      </c>
      <c r="N613" s="29" t="s">
        <v>325</v>
      </c>
    </row>
    <row r="614" spans="1:14" ht="14.25">
      <c r="A614" s="30">
        <v>231</v>
      </c>
      <c r="B614" s="30">
        <v>30</v>
      </c>
      <c r="C614" s="28">
        <v>36</v>
      </c>
      <c r="D614" s="28">
        <v>39</v>
      </c>
      <c r="E614" s="28">
        <v>51</v>
      </c>
      <c r="F614" s="28">
        <v>66</v>
      </c>
      <c r="G614" s="27">
        <v>2997</v>
      </c>
      <c r="H614" s="30">
        <v>10005</v>
      </c>
      <c r="I614" s="27">
        <v>0</v>
      </c>
      <c r="J614" s="27">
        <v>0</v>
      </c>
      <c r="K614" s="27">
        <v>0</v>
      </c>
      <c r="L614" s="27">
        <v>0</v>
      </c>
      <c r="M614" s="9">
        <v>110000</v>
      </c>
      <c r="N614" s="29" t="s">
        <v>408</v>
      </c>
    </row>
    <row r="615" spans="1:14" ht="14.25">
      <c r="A615" s="30">
        <v>231</v>
      </c>
      <c r="B615" s="30">
        <v>30</v>
      </c>
      <c r="C615" s="28">
        <v>36</v>
      </c>
      <c r="D615" s="28">
        <v>12</v>
      </c>
      <c r="E615" s="28">
        <v>51</v>
      </c>
      <c r="F615" s="28">
        <v>69</v>
      </c>
      <c r="G615" s="27">
        <v>2997</v>
      </c>
      <c r="H615" s="30">
        <v>69003</v>
      </c>
      <c r="I615" s="27">
        <v>0</v>
      </c>
      <c r="J615" s="27">
        <v>0</v>
      </c>
      <c r="K615" s="27">
        <v>0</v>
      </c>
      <c r="L615" s="27">
        <v>0</v>
      </c>
      <c r="M615" s="9">
        <v>40000</v>
      </c>
      <c r="N615" s="29" t="s">
        <v>315</v>
      </c>
    </row>
    <row r="616" spans="1:14" ht="14.25">
      <c r="A616" s="30">
        <v>231</v>
      </c>
      <c r="B616" s="30">
        <v>30</v>
      </c>
      <c r="C616" s="28">
        <v>36</v>
      </c>
      <c r="D616" s="28">
        <v>39</v>
      </c>
      <c r="E616" s="28">
        <v>53</v>
      </c>
      <c r="F616" s="28">
        <v>65</v>
      </c>
      <c r="G616" s="30">
        <v>2997</v>
      </c>
      <c r="H616" s="30">
        <v>0</v>
      </c>
      <c r="I616" s="30">
        <v>0</v>
      </c>
      <c r="J616" s="30">
        <v>0</v>
      </c>
      <c r="K616" s="30">
        <v>0</v>
      </c>
      <c r="L616" s="30">
        <v>0</v>
      </c>
      <c r="M616" s="26">
        <v>5000</v>
      </c>
      <c r="N616" s="29" t="s">
        <v>420</v>
      </c>
    </row>
    <row r="617" spans="1:14" ht="14.25">
      <c r="A617" s="30">
        <v>231</v>
      </c>
      <c r="B617" s="30">
        <v>30</v>
      </c>
      <c r="C617" s="28">
        <v>36</v>
      </c>
      <c r="D617" s="28">
        <v>39</v>
      </c>
      <c r="E617" s="28">
        <v>51</v>
      </c>
      <c r="F617" s="28">
        <v>37</v>
      </c>
      <c r="G617" s="30">
        <v>2997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26">
        <v>40000</v>
      </c>
      <c r="N617" s="29" t="s">
        <v>779</v>
      </c>
    </row>
  </sheetData>
  <sheetProtection/>
  <autoFilter ref="A1:N617"/>
  <printOptions/>
  <pageMargins left="0.7086614173228347" right="0.7086614173228347" top="0.7874015748031497" bottom="0.7874015748031497" header="0.31496062992125984" footer="0.31496062992125984"/>
  <pageSetup fitToHeight="999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N29" sqref="N29"/>
    </sheetView>
  </sheetViews>
  <sheetFormatPr defaultColWidth="9.140625" defaultRowHeight="15"/>
  <cols>
    <col min="1" max="1" width="6.140625" style="8" bestFit="1" customWidth="1"/>
    <col min="2" max="2" width="3.8515625" style="8" bestFit="1" customWidth="1"/>
    <col min="3" max="3" width="5.00390625" style="8" bestFit="1" customWidth="1"/>
    <col min="4" max="4" width="3.28125" style="8" bestFit="1" customWidth="1"/>
    <col min="5" max="5" width="5.421875" style="8" bestFit="1" customWidth="1"/>
    <col min="6" max="6" width="4.00390625" style="8" bestFit="1" customWidth="1"/>
    <col min="7" max="7" width="6.8515625" style="8" bestFit="1" customWidth="1"/>
    <col min="8" max="8" width="7.8515625" style="8" bestFit="1" customWidth="1"/>
    <col min="9" max="9" width="3.421875" style="8" bestFit="1" customWidth="1"/>
    <col min="10" max="10" width="7.140625" style="8" bestFit="1" customWidth="1"/>
    <col min="11" max="11" width="4.8515625" style="8" bestFit="1" customWidth="1"/>
    <col min="12" max="12" width="3.57421875" style="8" bestFit="1" customWidth="1"/>
    <col min="13" max="13" width="14.140625" style="9" bestFit="1" customWidth="1"/>
    <col min="14" max="14" width="48.8515625" style="8" customWidth="1"/>
    <col min="15" max="16384" width="8.8515625" style="8" customWidth="1"/>
  </cols>
  <sheetData>
    <row r="1" spans="1:14" ht="21.75" customHeight="1">
      <c r="A1" s="2" t="s">
        <v>155</v>
      </c>
      <c r="B1" s="2" t="s">
        <v>156</v>
      </c>
      <c r="C1" s="5" t="s">
        <v>58</v>
      </c>
      <c r="D1" s="5" t="s">
        <v>59</v>
      </c>
      <c r="E1" s="5" t="s">
        <v>60</v>
      </c>
      <c r="F1" s="5" t="s">
        <v>61</v>
      </c>
      <c r="G1" s="2" t="s">
        <v>157</v>
      </c>
      <c r="H1" s="2" t="s">
        <v>158</v>
      </c>
      <c r="I1" s="2" t="s">
        <v>159</v>
      </c>
      <c r="J1" s="2" t="s">
        <v>160</v>
      </c>
      <c r="K1" s="2" t="s">
        <v>161</v>
      </c>
      <c r="L1" s="2" t="s">
        <v>162</v>
      </c>
      <c r="M1" s="3" t="s">
        <v>8</v>
      </c>
      <c r="N1" s="2" t="s">
        <v>9</v>
      </c>
    </row>
    <row r="2" spans="1:14" ht="14.25">
      <c r="A2" s="8">
        <v>231</v>
      </c>
      <c r="B2" s="8">
        <v>42</v>
      </c>
      <c r="C2" s="10">
        <v>37</v>
      </c>
      <c r="D2" s="10">
        <v>43</v>
      </c>
      <c r="E2" s="10">
        <v>61</v>
      </c>
      <c r="F2" s="10">
        <v>21</v>
      </c>
      <c r="G2" s="10">
        <v>2460</v>
      </c>
      <c r="H2" s="8">
        <v>21002</v>
      </c>
      <c r="I2" s="8">
        <v>0</v>
      </c>
      <c r="J2" s="8">
        <v>0</v>
      </c>
      <c r="K2" s="8">
        <v>0</v>
      </c>
      <c r="L2" s="8">
        <v>0</v>
      </c>
      <c r="M2" s="9">
        <v>700000</v>
      </c>
      <c r="N2" s="8" t="s">
        <v>628</v>
      </c>
    </row>
    <row r="3" spans="1:14" ht="14.25">
      <c r="A3" s="8">
        <v>231</v>
      </c>
      <c r="B3" s="8">
        <v>30</v>
      </c>
      <c r="C3" s="10">
        <v>36</v>
      </c>
      <c r="D3" s="10">
        <v>12</v>
      </c>
      <c r="E3" s="10">
        <v>61</v>
      </c>
      <c r="F3" s="10">
        <v>21</v>
      </c>
      <c r="G3" s="8">
        <v>2956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9">
        <v>5000000</v>
      </c>
      <c r="N3" s="8" t="s">
        <v>638</v>
      </c>
    </row>
    <row r="4" spans="1:14" ht="14.25">
      <c r="A4" s="8">
        <v>231</v>
      </c>
      <c r="B4" s="8">
        <v>30</v>
      </c>
      <c r="C4" s="10">
        <v>34</v>
      </c>
      <c r="D4" s="10">
        <v>12</v>
      </c>
      <c r="E4" s="10">
        <v>61</v>
      </c>
      <c r="F4" s="10">
        <v>21</v>
      </c>
      <c r="G4" s="8">
        <v>2956</v>
      </c>
      <c r="H4" s="8">
        <v>16430</v>
      </c>
      <c r="I4" s="8">
        <v>0</v>
      </c>
      <c r="J4" s="8">
        <v>0</v>
      </c>
      <c r="K4" s="8">
        <v>0</v>
      </c>
      <c r="L4" s="8">
        <v>0</v>
      </c>
      <c r="M4" s="9">
        <v>1000000</v>
      </c>
      <c r="N4" s="8" t="s">
        <v>660</v>
      </c>
    </row>
    <row r="5" spans="1:14" ht="14.25">
      <c r="A5" s="8">
        <v>231</v>
      </c>
      <c r="B5" s="8">
        <v>30</v>
      </c>
      <c r="C5" s="10">
        <v>34</v>
      </c>
      <c r="D5" s="10">
        <v>12</v>
      </c>
      <c r="E5" s="10">
        <v>61</v>
      </c>
      <c r="F5" s="10">
        <v>21</v>
      </c>
      <c r="G5" s="8">
        <v>2956</v>
      </c>
      <c r="H5" s="8">
        <v>13011</v>
      </c>
      <c r="I5" s="8">
        <v>0</v>
      </c>
      <c r="J5" s="8">
        <v>0</v>
      </c>
      <c r="K5" s="8">
        <v>0</v>
      </c>
      <c r="L5" s="8">
        <v>0</v>
      </c>
      <c r="M5" s="9">
        <v>1000000</v>
      </c>
      <c r="N5" s="8" t="s">
        <v>662</v>
      </c>
    </row>
    <row r="6" spans="1:14" ht="14.25">
      <c r="A6" s="8">
        <v>231</v>
      </c>
      <c r="B6" s="8">
        <v>30</v>
      </c>
      <c r="C6" s="10">
        <v>36</v>
      </c>
      <c r="D6" s="10">
        <v>13</v>
      </c>
      <c r="E6" s="10">
        <v>61</v>
      </c>
      <c r="F6" s="10">
        <v>21</v>
      </c>
      <c r="G6" s="8">
        <v>2956</v>
      </c>
      <c r="H6" s="8">
        <v>13001</v>
      </c>
      <c r="I6" s="8">
        <v>0</v>
      </c>
      <c r="J6" s="8">
        <v>0</v>
      </c>
      <c r="K6" s="8">
        <v>0</v>
      </c>
      <c r="L6" s="8">
        <v>0</v>
      </c>
      <c r="M6" s="9">
        <v>250000</v>
      </c>
      <c r="N6" s="8" t="s">
        <v>663</v>
      </c>
    </row>
    <row r="7" spans="1:14" ht="14.25">
      <c r="A7" s="8">
        <v>231</v>
      </c>
      <c r="B7" s="8">
        <v>30</v>
      </c>
      <c r="C7" s="10">
        <v>34</v>
      </c>
      <c r="D7" s="10">
        <v>19</v>
      </c>
      <c r="E7" s="10">
        <v>61</v>
      </c>
      <c r="F7" s="10">
        <v>21</v>
      </c>
      <c r="G7" s="8">
        <v>2956</v>
      </c>
      <c r="H7" s="8">
        <v>43565</v>
      </c>
      <c r="I7" s="8">
        <v>0</v>
      </c>
      <c r="J7" s="8">
        <v>0</v>
      </c>
      <c r="K7" s="8">
        <v>0</v>
      </c>
      <c r="L7" s="8">
        <v>0</v>
      </c>
      <c r="M7" s="9">
        <v>400000</v>
      </c>
      <c r="N7" s="8" t="s">
        <v>664</v>
      </c>
    </row>
    <row r="8" spans="1:14" ht="14.25">
      <c r="A8" s="8">
        <v>231</v>
      </c>
      <c r="B8" s="8">
        <v>30</v>
      </c>
      <c r="C8" s="10">
        <v>36</v>
      </c>
      <c r="D8" s="10">
        <v>39</v>
      </c>
      <c r="E8" s="10">
        <v>61</v>
      </c>
      <c r="F8" s="10">
        <v>30</v>
      </c>
      <c r="G8" s="8">
        <v>2997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9">
        <v>100000</v>
      </c>
      <c r="N8" s="8" t="s">
        <v>661</v>
      </c>
    </row>
    <row r="9" spans="1:14" ht="14.25">
      <c r="A9" s="10">
        <v>231</v>
      </c>
      <c r="B9" s="10">
        <v>30</v>
      </c>
      <c r="C9" s="6">
        <v>61</v>
      </c>
      <c r="D9" s="6">
        <v>71</v>
      </c>
      <c r="E9" s="6">
        <v>61</v>
      </c>
      <c r="F9" s="6">
        <v>11</v>
      </c>
      <c r="G9" s="6">
        <v>2055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9">
        <v>600000</v>
      </c>
      <c r="N9" s="7" t="s">
        <v>781</v>
      </c>
    </row>
    <row r="10" spans="1:14" ht="14.25">
      <c r="A10" s="10">
        <v>231</v>
      </c>
      <c r="B10" s="10">
        <v>30</v>
      </c>
      <c r="C10" s="6">
        <v>61</v>
      </c>
      <c r="D10" s="6">
        <v>71</v>
      </c>
      <c r="E10" s="6">
        <v>61</v>
      </c>
      <c r="F10" s="6">
        <v>22</v>
      </c>
      <c r="G10" s="6">
        <v>2055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9">
        <v>520000</v>
      </c>
      <c r="N10" s="29" t="s">
        <v>790</v>
      </c>
    </row>
    <row r="11" spans="1:14" ht="14.25">
      <c r="A11" s="10">
        <v>231</v>
      </c>
      <c r="B11" s="10">
        <v>30</v>
      </c>
      <c r="C11" s="6">
        <v>53</v>
      </c>
      <c r="D11" s="6">
        <v>11</v>
      </c>
      <c r="E11" s="6">
        <v>61</v>
      </c>
      <c r="F11" s="6">
        <v>23</v>
      </c>
      <c r="G11" s="6">
        <v>2100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9">
        <v>100000</v>
      </c>
      <c r="N11" s="7" t="s">
        <v>782</v>
      </c>
    </row>
    <row r="12" spans="1:14" ht="14.25">
      <c r="A12" s="10">
        <v>231</v>
      </c>
      <c r="B12" s="10">
        <v>30</v>
      </c>
      <c r="C12" s="6">
        <v>23</v>
      </c>
      <c r="D12" s="6">
        <v>33</v>
      </c>
      <c r="E12" s="6">
        <v>61</v>
      </c>
      <c r="F12" s="6">
        <v>21</v>
      </c>
      <c r="G12" s="6">
        <v>2490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9">
        <v>1200000</v>
      </c>
      <c r="N12" s="7" t="s">
        <v>783</v>
      </c>
    </row>
    <row r="13" spans="1:14" ht="14.25">
      <c r="A13" s="22">
        <v>231</v>
      </c>
      <c r="B13" s="22">
        <v>30</v>
      </c>
      <c r="C13" s="6">
        <v>31</v>
      </c>
      <c r="D13" s="6">
        <v>13</v>
      </c>
      <c r="E13" s="6">
        <v>61</v>
      </c>
      <c r="F13" s="6">
        <v>21</v>
      </c>
      <c r="G13" s="23">
        <v>2490</v>
      </c>
      <c r="H13" s="23">
        <v>52729</v>
      </c>
      <c r="I13" s="23">
        <v>0</v>
      </c>
      <c r="J13" s="23">
        <v>0</v>
      </c>
      <c r="K13" s="23">
        <v>0</v>
      </c>
      <c r="L13" s="23">
        <v>0</v>
      </c>
      <c r="M13" s="9">
        <v>1775000</v>
      </c>
      <c r="N13" s="7" t="s">
        <v>784</v>
      </c>
    </row>
    <row r="14" spans="1:14" ht="14.25">
      <c r="A14" s="22">
        <v>231</v>
      </c>
      <c r="B14" s="22">
        <v>30</v>
      </c>
      <c r="C14" s="6">
        <v>36</v>
      </c>
      <c r="D14" s="6">
        <v>31</v>
      </c>
      <c r="E14" s="6">
        <v>61</v>
      </c>
      <c r="F14" s="6">
        <v>21</v>
      </c>
      <c r="G14" s="23">
        <v>2490</v>
      </c>
      <c r="H14" s="23">
        <v>25427</v>
      </c>
      <c r="I14" s="23">
        <v>0</v>
      </c>
      <c r="J14" s="23">
        <v>0</v>
      </c>
      <c r="K14" s="23">
        <v>0</v>
      </c>
      <c r="L14" s="23">
        <v>0</v>
      </c>
      <c r="M14" s="9">
        <v>100000</v>
      </c>
      <c r="N14" s="7" t="s">
        <v>785</v>
      </c>
    </row>
    <row r="15" spans="1:14" ht="14.25">
      <c r="A15" s="22">
        <v>231</v>
      </c>
      <c r="B15" s="22">
        <v>30</v>
      </c>
      <c r="C15" s="6">
        <v>34</v>
      </c>
      <c r="D15" s="6">
        <v>12</v>
      </c>
      <c r="E15" s="6">
        <v>61</v>
      </c>
      <c r="F15" s="6">
        <v>21</v>
      </c>
      <c r="G15" s="23">
        <v>2490</v>
      </c>
      <c r="H15" s="23">
        <v>16421</v>
      </c>
      <c r="I15" s="23">
        <v>0</v>
      </c>
      <c r="J15" s="23">
        <v>0</v>
      </c>
      <c r="K15" s="23">
        <v>0</v>
      </c>
      <c r="L15" s="23">
        <v>0</v>
      </c>
      <c r="M15" s="9">
        <v>29238816</v>
      </c>
      <c r="N15" s="7" t="s">
        <v>658</v>
      </c>
    </row>
    <row r="16" spans="1:14" ht="14.25">
      <c r="A16" s="22">
        <v>231</v>
      </c>
      <c r="B16" s="22">
        <v>30</v>
      </c>
      <c r="C16" s="6">
        <v>36</v>
      </c>
      <c r="D16" s="6">
        <v>12</v>
      </c>
      <c r="E16" s="23">
        <v>61</v>
      </c>
      <c r="F16" s="23">
        <v>21</v>
      </c>
      <c r="G16" s="23">
        <v>2490</v>
      </c>
      <c r="H16" s="23">
        <v>13852</v>
      </c>
      <c r="I16" s="23">
        <v>0</v>
      </c>
      <c r="J16" s="23">
        <v>0</v>
      </c>
      <c r="K16" s="23">
        <v>0</v>
      </c>
      <c r="L16" s="23">
        <v>0</v>
      </c>
      <c r="M16" s="9">
        <v>100000</v>
      </c>
      <c r="N16" s="7" t="s">
        <v>786</v>
      </c>
    </row>
    <row r="17" spans="1:14" ht="14.25">
      <c r="A17" s="22">
        <v>231</v>
      </c>
      <c r="B17" s="22">
        <v>30</v>
      </c>
      <c r="C17" s="6">
        <v>22</v>
      </c>
      <c r="D17" s="6">
        <v>12</v>
      </c>
      <c r="E17" s="23">
        <v>61</v>
      </c>
      <c r="F17" s="23">
        <v>21</v>
      </c>
      <c r="G17" s="23">
        <v>2490</v>
      </c>
      <c r="H17" s="23">
        <v>20012</v>
      </c>
      <c r="I17" s="23">
        <v>0</v>
      </c>
      <c r="J17" s="23">
        <v>0</v>
      </c>
      <c r="K17" s="23">
        <v>0</v>
      </c>
      <c r="L17" s="23">
        <v>0</v>
      </c>
      <c r="M17" s="9">
        <v>100000</v>
      </c>
      <c r="N17" s="7" t="s">
        <v>659</v>
      </c>
    </row>
    <row r="18" spans="1:14" ht="14.25">
      <c r="A18" s="22">
        <v>231</v>
      </c>
      <c r="B18" s="22">
        <v>30</v>
      </c>
      <c r="C18" s="6">
        <v>36</v>
      </c>
      <c r="D18" s="6">
        <v>12</v>
      </c>
      <c r="E18" s="23">
        <v>61</v>
      </c>
      <c r="F18" s="23">
        <v>21</v>
      </c>
      <c r="G18" s="23">
        <v>2490</v>
      </c>
      <c r="H18" s="23">
        <v>12007</v>
      </c>
      <c r="I18" s="23">
        <v>0</v>
      </c>
      <c r="J18" s="23">
        <v>0</v>
      </c>
      <c r="K18" s="23">
        <v>0</v>
      </c>
      <c r="L18" s="23">
        <v>0</v>
      </c>
      <c r="M18" s="9">
        <v>1000000</v>
      </c>
      <c r="N18" s="7" t="s">
        <v>787</v>
      </c>
    </row>
    <row r="19" spans="1:14" ht="13.5" customHeight="1">
      <c r="A19" s="19">
        <v>231</v>
      </c>
      <c r="B19" s="19">
        <v>30</v>
      </c>
      <c r="C19" s="19">
        <v>36</v>
      </c>
      <c r="D19" s="19">
        <v>39</v>
      </c>
      <c r="E19" s="19">
        <v>69</v>
      </c>
      <c r="F19" s="19">
        <v>1</v>
      </c>
      <c r="G19" s="19">
        <v>2490</v>
      </c>
      <c r="H19" s="19">
        <v>0</v>
      </c>
      <c r="I19" s="20">
        <v>0</v>
      </c>
      <c r="J19" s="20">
        <v>0</v>
      </c>
      <c r="K19" s="20">
        <v>0</v>
      </c>
      <c r="L19" s="20">
        <v>0</v>
      </c>
      <c r="M19" s="9">
        <v>500000</v>
      </c>
      <c r="N19" s="21" t="s">
        <v>642</v>
      </c>
    </row>
    <row r="20" spans="1:14" ht="14.25">
      <c r="A20" s="27">
        <v>231</v>
      </c>
      <c r="B20" s="27">
        <v>30</v>
      </c>
      <c r="C20" s="28">
        <v>36</v>
      </c>
      <c r="D20" s="28">
        <v>39</v>
      </c>
      <c r="E20" s="28">
        <v>61</v>
      </c>
      <c r="F20" s="28">
        <v>21</v>
      </c>
      <c r="G20" s="27">
        <v>2997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6">
        <v>30000</v>
      </c>
      <c r="N20" s="29" t="s">
        <v>640</v>
      </c>
    </row>
    <row r="21" spans="1:14" ht="14.25">
      <c r="A21" s="27">
        <v>231</v>
      </c>
      <c r="B21" s="27">
        <v>30</v>
      </c>
      <c r="C21" s="28">
        <v>36</v>
      </c>
      <c r="D21" s="28">
        <v>39</v>
      </c>
      <c r="E21" s="28">
        <v>61</v>
      </c>
      <c r="F21" s="28">
        <v>29</v>
      </c>
      <c r="G21" s="27">
        <v>2997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6">
        <v>30000</v>
      </c>
      <c r="N21" s="29" t="s">
        <v>641</v>
      </c>
    </row>
    <row r="22" spans="1:14" ht="14.25">
      <c r="A22" s="27">
        <v>231</v>
      </c>
      <c r="B22" s="27">
        <v>30</v>
      </c>
      <c r="C22" s="28">
        <v>36</v>
      </c>
      <c r="D22" s="28">
        <v>39</v>
      </c>
      <c r="E22" s="28">
        <v>61</v>
      </c>
      <c r="F22" s="28">
        <v>30</v>
      </c>
      <c r="G22" s="27">
        <v>2997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6">
        <v>2300000</v>
      </c>
      <c r="N22" s="29" t="s">
        <v>604</v>
      </c>
    </row>
    <row r="23" spans="1:14" ht="14.25">
      <c r="A23" s="25">
        <v>231</v>
      </c>
      <c r="B23" s="25">
        <v>30</v>
      </c>
      <c r="C23" s="30">
        <v>35</v>
      </c>
      <c r="D23" s="30">
        <v>22</v>
      </c>
      <c r="E23" s="30">
        <v>6359</v>
      </c>
      <c r="F23" s="30">
        <v>1</v>
      </c>
      <c r="G23" s="25">
        <v>2200</v>
      </c>
      <c r="H23" s="25">
        <v>52734</v>
      </c>
      <c r="I23" s="25">
        <v>0</v>
      </c>
      <c r="J23" s="25">
        <v>0</v>
      </c>
      <c r="K23" s="25">
        <v>0</v>
      </c>
      <c r="L23" s="25"/>
      <c r="M23" s="26">
        <v>1000000</v>
      </c>
      <c r="N23" s="25" t="s">
        <v>797</v>
      </c>
    </row>
    <row r="24" spans="1:14" ht="14.25">
      <c r="A24" s="10"/>
      <c r="B24" s="10"/>
      <c r="C24" s="6"/>
      <c r="D24" s="6"/>
      <c r="E24" s="6"/>
      <c r="F24" s="6"/>
      <c r="G24" s="10"/>
      <c r="H24" s="10"/>
      <c r="I24" s="10"/>
      <c r="J24" s="10"/>
      <c r="K24" s="10"/>
      <c r="L24" s="10"/>
      <c r="N24" s="7"/>
    </row>
    <row r="25" spans="1:14" ht="14.25">
      <c r="A25" s="10"/>
      <c r="B25" s="10"/>
      <c r="C25" s="6"/>
      <c r="D25" s="6"/>
      <c r="E25" s="6"/>
      <c r="F25" s="6"/>
      <c r="G25" s="10"/>
      <c r="H25" s="10"/>
      <c r="I25" s="10"/>
      <c r="J25" s="10"/>
      <c r="K25" s="10"/>
      <c r="L25" s="10"/>
      <c r="N25" s="7"/>
    </row>
    <row r="26" spans="1:14" ht="14.25">
      <c r="A26" s="10"/>
      <c r="B26" s="10"/>
      <c r="C26" s="6"/>
      <c r="D26" s="6"/>
      <c r="E26" s="6"/>
      <c r="F26" s="6"/>
      <c r="G26" s="10"/>
      <c r="H26" s="10"/>
      <c r="I26" s="10"/>
      <c r="J26" s="10"/>
      <c r="K26" s="10"/>
      <c r="L26" s="10"/>
      <c r="N26" s="7"/>
    </row>
    <row r="27" spans="1:14" ht="14.25">
      <c r="A27" s="10"/>
      <c r="B27" s="10"/>
      <c r="C27" s="6"/>
      <c r="D27" s="6"/>
      <c r="E27" s="6"/>
      <c r="F27" s="6"/>
      <c r="G27" s="10"/>
      <c r="H27" s="10"/>
      <c r="I27" s="10"/>
      <c r="J27" s="10"/>
      <c r="K27" s="10"/>
      <c r="L27" s="10"/>
      <c r="N27" s="7"/>
    </row>
    <row r="28" spans="1:14" ht="14.25">
      <c r="A28" s="10"/>
      <c r="B28" s="10"/>
      <c r="C28" s="6"/>
      <c r="D28" s="6"/>
      <c r="E28" s="6"/>
      <c r="F28" s="6"/>
      <c r="G28" s="10"/>
      <c r="H28" s="10"/>
      <c r="I28" s="10"/>
      <c r="J28" s="10"/>
      <c r="K28" s="10"/>
      <c r="L28" s="10"/>
      <c r="N28" s="7"/>
    </row>
    <row r="29" spans="1:14" ht="14.25">
      <c r="A29" s="10"/>
      <c r="B29" s="10"/>
      <c r="C29" s="6"/>
      <c r="D29" s="6"/>
      <c r="E29" s="6"/>
      <c r="F29" s="6"/>
      <c r="G29" s="10"/>
      <c r="H29" s="10"/>
      <c r="I29" s="10"/>
      <c r="J29" s="10"/>
      <c r="K29" s="10"/>
      <c r="L29" s="10"/>
      <c r="N29" s="7"/>
    </row>
    <row r="30" spans="1:14" ht="14.25">
      <c r="A30" s="10"/>
      <c r="B30" s="10"/>
      <c r="C30" s="6"/>
      <c r="D30" s="6"/>
      <c r="E30" s="6"/>
      <c r="F30" s="6"/>
      <c r="G30" s="10"/>
      <c r="H30" s="10"/>
      <c r="I30" s="10"/>
      <c r="J30" s="10"/>
      <c r="K30" s="10"/>
      <c r="L30" s="10"/>
      <c r="N30" s="7"/>
    </row>
    <row r="31" spans="1:14" ht="14.25">
      <c r="A31" s="10"/>
      <c r="B31" s="10"/>
      <c r="C31" s="6"/>
      <c r="D31" s="6"/>
      <c r="E31" s="6"/>
      <c r="F31" s="6"/>
      <c r="G31" s="10"/>
      <c r="H31" s="10"/>
      <c r="I31" s="10"/>
      <c r="J31" s="10"/>
      <c r="K31" s="10"/>
      <c r="L31" s="10"/>
      <c r="N31" s="7"/>
    </row>
    <row r="32" spans="1:14" ht="14.25">
      <c r="A32" s="10"/>
      <c r="B32" s="10"/>
      <c r="C32" s="6"/>
      <c r="D32" s="6"/>
      <c r="E32" s="6"/>
      <c r="F32" s="6"/>
      <c r="G32" s="10"/>
      <c r="H32" s="10"/>
      <c r="I32" s="10"/>
      <c r="J32" s="10"/>
      <c r="K32" s="10"/>
      <c r="L32" s="10"/>
      <c r="N32" s="7"/>
    </row>
    <row r="33" spans="1:14" ht="14.25">
      <c r="A33" s="10"/>
      <c r="B33" s="10"/>
      <c r="C33" s="6"/>
      <c r="D33" s="6"/>
      <c r="E33" s="6"/>
      <c r="F33" s="6"/>
      <c r="G33" s="10"/>
      <c r="H33" s="10"/>
      <c r="I33" s="10"/>
      <c r="J33" s="10"/>
      <c r="K33" s="10"/>
      <c r="L33" s="10"/>
      <c r="N33" s="7"/>
    </row>
    <row r="34" spans="1:14" ht="14.25">
      <c r="A34" s="10"/>
      <c r="B34" s="10"/>
      <c r="C34" s="6"/>
      <c r="D34" s="6"/>
      <c r="E34" s="6"/>
      <c r="F34" s="6"/>
      <c r="G34" s="10"/>
      <c r="H34" s="10"/>
      <c r="I34" s="10"/>
      <c r="J34" s="10"/>
      <c r="K34" s="10"/>
      <c r="L34" s="10"/>
      <c r="N34" s="7"/>
    </row>
    <row r="35" spans="1:14" ht="14.25">
      <c r="A35" s="10"/>
      <c r="B35" s="10"/>
      <c r="C35" s="6"/>
      <c r="D35" s="6"/>
      <c r="E35" s="6"/>
      <c r="F35" s="6"/>
      <c r="G35" s="10"/>
      <c r="H35" s="10"/>
      <c r="I35" s="10"/>
      <c r="J35" s="10"/>
      <c r="K35" s="10"/>
      <c r="L35" s="10"/>
      <c r="N35" s="7"/>
    </row>
    <row r="36" spans="1:14" ht="14.25">
      <c r="A36" s="10"/>
      <c r="B36" s="10"/>
      <c r="C36" s="6"/>
      <c r="D36" s="6"/>
      <c r="E36" s="6"/>
      <c r="F36" s="6"/>
      <c r="G36" s="10"/>
      <c r="H36" s="10"/>
      <c r="I36" s="10"/>
      <c r="J36" s="10"/>
      <c r="K36" s="10"/>
      <c r="L36" s="10"/>
      <c r="N36" s="7"/>
    </row>
    <row r="37" spans="1:14" ht="14.25">
      <c r="A37" s="10"/>
      <c r="B37" s="10"/>
      <c r="C37" s="6"/>
      <c r="D37" s="6"/>
      <c r="E37" s="6"/>
      <c r="F37" s="6"/>
      <c r="G37" s="10"/>
      <c r="H37" s="10"/>
      <c r="I37" s="10"/>
      <c r="J37" s="10"/>
      <c r="K37" s="10"/>
      <c r="L37" s="10"/>
      <c r="N37" s="7"/>
    </row>
    <row r="38" spans="1:14" ht="14.25">
      <c r="A38" s="10"/>
      <c r="B38" s="10"/>
      <c r="C38" s="6"/>
      <c r="D38" s="6"/>
      <c r="E38" s="6"/>
      <c r="F38" s="6"/>
      <c r="G38" s="10"/>
      <c r="H38" s="10"/>
      <c r="I38" s="10"/>
      <c r="J38" s="10"/>
      <c r="K38" s="10"/>
      <c r="L38" s="10"/>
      <c r="N38" s="7"/>
    </row>
    <row r="39" spans="1:14" ht="14.25">
      <c r="A39" s="10"/>
      <c r="B39" s="10"/>
      <c r="C39" s="6"/>
      <c r="D39" s="6"/>
      <c r="E39" s="6"/>
      <c r="F39" s="6"/>
      <c r="G39" s="10"/>
      <c r="H39" s="10"/>
      <c r="I39" s="10"/>
      <c r="J39" s="10"/>
      <c r="K39" s="10"/>
      <c r="L39" s="10"/>
      <c r="N39" s="7"/>
    </row>
    <row r="40" spans="1:14" ht="14.25">
      <c r="A40" s="10"/>
      <c r="B40" s="10"/>
      <c r="C40" s="6"/>
      <c r="D40" s="6"/>
      <c r="E40" s="6"/>
      <c r="F40" s="6"/>
      <c r="G40" s="10"/>
      <c r="H40" s="10"/>
      <c r="I40" s="10"/>
      <c r="J40" s="10"/>
      <c r="K40" s="10"/>
      <c r="L40" s="10"/>
      <c r="N40" s="7"/>
    </row>
    <row r="41" spans="1:14" ht="14.25">
      <c r="A41" s="10"/>
      <c r="B41" s="10"/>
      <c r="C41" s="6"/>
      <c r="D41" s="6"/>
      <c r="E41" s="6"/>
      <c r="F41" s="6"/>
      <c r="G41" s="10"/>
      <c r="H41" s="10"/>
      <c r="I41" s="10"/>
      <c r="J41" s="10"/>
      <c r="K41" s="10"/>
      <c r="L41" s="10"/>
      <c r="N41" s="7"/>
    </row>
    <row r="42" spans="1:14" ht="14.25">
      <c r="A42" s="10"/>
      <c r="B42" s="10"/>
      <c r="C42" s="6"/>
      <c r="D42" s="6"/>
      <c r="E42" s="6"/>
      <c r="F42" s="6"/>
      <c r="G42" s="10"/>
      <c r="H42" s="10"/>
      <c r="I42" s="10"/>
      <c r="J42" s="10"/>
      <c r="K42" s="10"/>
      <c r="L42" s="10"/>
      <c r="N42" s="7"/>
    </row>
    <row r="43" spans="1:14" ht="14.25">
      <c r="A43" s="10"/>
      <c r="B43" s="10"/>
      <c r="C43" s="6"/>
      <c r="D43" s="6"/>
      <c r="E43" s="6"/>
      <c r="F43" s="6"/>
      <c r="G43" s="10"/>
      <c r="H43" s="10"/>
      <c r="I43" s="10"/>
      <c r="J43" s="10"/>
      <c r="K43" s="10"/>
      <c r="L43" s="10"/>
      <c r="N43" s="7"/>
    </row>
    <row r="44" spans="1:14" ht="14.25">
      <c r="A44" s="10"/>
      <c r="B44" s="10"/>
      <c r="C44" s="6"/>
      <c r="D44" s="6"/>
      <c r="E44" s="6"/>
      <c r="F44" s="6"/>
      <c r="G44" s="10"/>
      <c r="H44" s="10"/>
      <c r="I44" s="10"/>
      <c r="J44" s="10"/>
      <c r="K44" s="10"/>
      <c r="L44" s="10"/>
      <c r="N44" s="7"/>
    </row>
    <row r="45" spans="1:14" ht="14.25">
      <c r="A45" s="10"/>
      <c r="B45" s="10"/>
      <c r="C45" s="6"/>
      <c r="D45" s="6"/>
      <c r="E45" s="6"/>
      <c r="F45" s="6"/>
      <c r="G45" s="10"/>
      <c r="H45" s="10"/>
      <c r="I45" s="10"/>
      <c r="J45" s="10"/>
      <c r="K45" s="10"/>
      <c r="L45" s="10"/>
      <c r="N45" s="7"/>
    </row>
    <row r="46" spans="1:14" ht="14.25">
      <c r="A46" s="10"/>
      <c r="B46" s="10"/>
      <c r="C46" s="6"/>
      <c r="D46" s="6"/>
      <c r="E46" s="6"/>
      <c r="F46" s="6"/>
      <c r="G46" s="10"/>
      <c r="H46" s="10"/>
      <c r="I46" s="10"/>
      <c r="J46" s="10"/>
      <c r="K46" s="10"/>
      <c r="L46" s="10"/>
      <c r="N46" s="7"/>
    </row>
    <row r="47" spans="1:14" ht="14.25">
      <c r="A47" s="10"/>
      <c r="B47" s="10"/>
      <c r="C47" s="6"/>
      <c r="D47" s="6"/>
      <c r="E47" s="6"/>
      <c r="F47" s="6"/>
      <c r="G47" s="10"/>
      <c r="H47" s="10"/>
      <c r="I47" s="10"/>
      <c r="J47" s="10"/>
      <c r="K47" s="10"/>
      <c r="L47" s="10"/>
      <c r="N47" s="7"/>
    </row>
    <row r="48" spans="1:14" ht="14.25">
      <c r="A48" s="10"/>
      <c r="B48" s="10"/>
      <c r="C48" s="6"/>
      <c r="D48" s="6"/>
      <c r="E48" s="6"/>
      <c r="F48" s="6"/>
      <c r="G48" s="10"/>
      <c r="H48" s="10"/>
      <c r="I48" s="10"/>
      <c r="J48" s="10"/>
      <c r="K48" s="10"/>
      <c r="L48" s="10"/>
      <c r="N48" s="7"/>
    </row>
    <row r="49" spans="1:14" ht="14.25">
      <c r="A49" s="10"/>
      <c r="B49" s="10"/>
      <c r="C49" s="6"/>
      <c r="D49" s="6"/>
      <c r="E49" s="6"/>
      <c r="F49" s="6"/>
      <c r="G49" s="10"/>
      <c r="H49" s="10"/>
      <c r="I49" s="10"/>
      <c r="J49" s="10"/>
      <c r="K49" s="10"/>
      <c r="L49" s="10"/>
      <c r="N49" s="7"/>
    </row>
    <row r="50" spans="1:14" ht="14.25">
      <c r="A50" s="10"/>
      <c r="B50" s="10"/>
      <c r="C50" s="6"/>
      <c r="D50" s="6"/>
      <c r="E50" s="6"/>
      <c r="F50" s="6"/>
      <c r="G50" s="10"/>
      <c r="H50" s="10"/>
      <c r="I50" s="10"/>
      <c r="J50" s="10"/>
      <c r="K50" s="10"/>
      <c r="L50" s="10"/>
      <c r="N50" s="7"/>
    </row>
  </sheetData>
  <sheetProtection/>
  <autoFilter ref="A1:N50"/>
  <printOptions/>
  <pageMargins left="0.7086614173228347" right="0.7086614173228347" top="0.7874015748031497" bottom="0.7874015748031497" header="0.31496062992125984" footer="0.31496062992125984"/>
  <pageSetup fitToHeight="999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M8" sqref="M8"/>
    </sheetView>
  </sheetViews>
  <sheetFormatPr defaultColWidth="9.140625" defaultRowHeight="15"/>
  <cols>
    <col min="1" max="1" width="6.140625" style="8" bestFit="1" customWidth="1"/>
    <col min="2" max="2" width="3.8515625" style="8" bestFit="1" customWidth="1"/>
    <col min="3" max="3" width="5.00390625" style="8" bestFit="1" customWidth="1"/>
    <col min="4" max="4" width="3.28125" style="8" bestFit="1" customWidth="1"/>
    <col min="5" max="5" width="5.421875" style="8" bestFit="1" customWidth="1"/>
    <col min="6" max="6" width="4.00390625" style="8" bestFit="1" customWidth="1"/>
    <col min="7" max="7" width="6.8515625" style="8" bestFit="1" customWidth="1"/>
    <col min="8" max="8" width="7.8515625" style="8" bestFit="1" customWidth="1"/>
    <col min="9" max="9" width="3.421875" style="8" bestFit="1" customWidth="1"/>
    <col min="10" max="10" width="7.140625" style="8" bestFit="1" customWidth="1"/>
    <col min="11" max="11" width="4.8515625" style="8" bestFit="1" customWidth="1"/>
    <col min="12" max="12" width="3.57421875" style="8" bestFit="1" customWidth="1"/>
    <col min="13" max="13" width="14.140625" style="9" bestFit="1" customWidth="1"/>
    <col min="14" max="14" width="48.8515625" style="8" customWidth="1"/>
    <col min="15" max="16384" width="8.8515625" style="8" customWidth="1"/>
  </cols>
  <sheetData>
    <row r="1" spans="1:14" ht="21.75" customHeight="1">
      <c r="A1" s="2" t="s">
        <v>155</v>
      </c>
      <c r="B1" s="2" t="s">
        <v>156</v>
      </c>
      <c r="C1" s="5" t="s">
        <v>58</v>
      </c>
      <c r="D1" s="5" t="s">
        <v>59</v>
      </c>
      <c r="E1" s="5" t="s">
        <v>60</v>
      </c>
      <c r="F1" s="5" t="s">
        <v>61</v>
      </c>
      <c r="G1" s="2" t="s">
        <v>157</v>
      </c>
      <c r="H1" s="2" t="s">
        <v>158</v>
      </c>
      <c r="I1" s="2" t="s">
        <v>159</v>
      </c>
      <c r="J1" s="2" t="s">
        <v>160</v>
      </c>
      <c r="K1" s="2" t="s">
        <v>161</v>
      </c>
      <c r="L1" s="2" t="s">
        <v>162</v>
      </c>
      <c r="M1" s="3" t="s">
        <v>8</v>
      </c>
      <c r="N1" s="2" t="s">
        <v>9</v>
      </c>
    </row>
    <row r="2" spans="1:14" ht="14.25">
      <c r="A2" s="30">
        <v>231</v>
      </c>
      <c r="B2" s="30">
        <v>30</v>
      </c>
      <c r="C2" s="16">
        <v>0</v>
      </c>
      <c r="D2" s="16">
        <v>0</v>
      </c>
      <c r="E2" s="16">
        <v>81</v>
      </c>
      <c r="F2" s="16">
        <v>24</v>
      </c>
      <c r="G2" s="30">
        <v>2200</v>
      </c>
      <c r="H2" s="30">
        <v>999104</v>
      </c>
      <c r="I2" s="30">
        <v>0</v>
      </c>
      <c r="J2" s="30">
        <v>0</v>
      </c>
      <c r="K2" s="30">
        <v>0</v>
      </c>
      <c r="L2" s="30">
        <v>0</v>
      </c>
      <c r="M2" s="24">
        <v>-1039000</v>
      </c>
      <c r="N2" s="16" t="s">
        <v>605</v>
      </c>
    </row>
    <row r="3" spans="1:14" ht="14.25">
      <c r="A3" s="30">
        <v>231</v>
      </c>
      <c r="B3" s="30">
        <v>30</v>
      </c>
      <c r="C3" s="16">
        <v>0</v>
      </c>
      <c r="D3" s="16">
        <v>0</v>
      </c>
      <c r="E3" s="16">
        <v>81</v>
      </c>
      <c r="F3" s="16">
        <v>24</v>
      </c>
      <c r="G3" s="30">
        <v>2200</v>
      </c>
      <c r="H3" s="30">
        <v>999114</v>
      </c>
      <c r="I3" s="30">
        <v>0</v>
      </c>
      <c r="J3" s="30">
        <v>0</v>
      </c>
      <c r="K3" s="30">
        <v>0</v>
      </c>
      <c r="L3" s="30">
        <v>0</v>
      </c>
      <c r="M3" s="24">
        <v>-2249000</v>
      </c>
      <c r="N3" s="16" t="s">
        <v>606</v>
      </c>
    </row>
    <row r="4" spans="1:14" ht="14.25">
      <c r="A4" s="30">
        <v>231</v>
      </c>
      <c r="B4" s="30">
        <v>30</v>
      </c>
      <c r="C4" s="16">
        <v>0</v>
      </c>
      <c r="D4" s="16">
        <v>0</v>
      </c>
      <c r="E4" s="16">
        <v>81</v>
      </c>
      <c r="F4" s="16">
        <v>24</v>
      </c>
      <c r="G4" s="30">
        <v>2200</v>
      </c>
      <c r="H4" s="30">
        <v>999501</v>
      </c>
      <c r="I4" s="30">
        <v>0</v>
      </c>
      <c r="J4" s="30">
        <v>0</v>
      </c>
      <c r="K4" s="30">
        <v>0</v>
      </c>
      <c r="L4" s="30">
        <v>0</v>
      </c>
      <c r="M4" s="24">
        <v>-831000</v>
      </c>
      <c r="N4" s="16" t="s">
        <v>607</v>
      </c>
    </row>
    <row r="5" spans="1:14" ht="14.25">
      <c r="A5" s="30">
        <v>231</v>
      </c>
      <c r="B5" s="30">
        <v>30</v>
      </c>
      <c r="C5" s="16">
        <v>0</v>
      </c>
      <c r="D5" s="16">
        <v>0</v>
      </c>
      <c r="E5" s="16">
        <v>81</v>
      </c>
      <c r="F5" s="16">
        <v>24</v>
      </c>
      <c r="G5" s="30">
        <v>2200</v>
      </c>
      <c r="H5" s="30">
        <v>999502</v>
      </c>
      <c r="I5" s="30">
        <v>0</v>
      </c>
      <c r="J5" s="30">
        <v>0</v>
      </c>
      <c r="K5" s="30">
        <v>0</v>
      </c>
      <c r="L5" s="30">
        <v>0</v>
      </c>
      <c r="M5" s="24">
        <v>-1218000</v>
      </c>
      <c r="N5" s="16" t="s">
        <v>608</v>
      </c>
    </row>
    <row r="6" spans="1:14" ht="14.25">
      <c r="A6" s="30">
        <v>231</v>
      </c>
      <c r="B6" s="30">
        <v>30</v>
      </c>
      <c r="C6" s="16">
        <v>0</v>
      </c>
      <c r="D6" s="16">
        <v>0</v>
      </c>
      <c r="E6" s="16">
        <v>81</v>
      </c>
      <c r="F6" s="16">
        <v>24</v>
      </c>
      <c r="G6" s="30">
        <v>2200</v>
      </c>
      <c r="H6" s="30">
        <v>999116</v>
      </c>
      <c r="I6" s="30">
        <v>0</v>
      </c>
      <c r="J6" s="30">
        <v>0</v>
      </c>
      <c r="K6" s="30">
        <v>0</v>
      </c>
      <c r="L6" s="30">
        <v>0</v>
      </c>
      <c r="M6" s="24">
        <v>-5100000</v>
      </c>
      <c r="N6" s="16" t="s">
        <v>609</v>
      </c>
    </row>
    <row r="7" spans="1:14" ht="14.25">
      <c r="A7" s="30">
        <v>231</v>
      </c>
      <c r="B7" s="30">
        <v>30</v>
      </c>
      <c r="C7" s="16">
        <v>0</v>
      </c>
      <c r="D7" s="16">
        <v>0</v>
      </c>
      <c r="E7" s="16">
        <v>81</v>
      </c>
      <c r="F7" s="16">
        <v>24</v>
      </c>
      <c r="G7" s="30">
        <v>2200</v>
      </c>
      <c r="H7" s="30">
        <v>999117</v>
      </c>
      <c r="I7" s="30">
        <v>0</v>
      </c>
      <c r="J7" s="30">
        <v>0</v>
      </c>
      <c r="K7" s="30">
        <v>0</v>
      </c>
      <c r="L7" s="30">
        <v>0</v>
      </c>
      <c r="M7" s="24">
        <v>-4334000</v>
      </c>
      <c r="N7" s="16" t="s">
        <v>616</v>
      </c>
    </row>
    <row r="8" spans="1:13" ht="14.25">
      <c r="A8" s="17"/>
      <c r="B8" s="17"/>
      <c r="C8" s="17"/>
      <c r="D8" s="17"/>
      <c r="E8" s="17">
        <v>81</v>
      </c>
      <c r="F8" s="17">
        <v>15</v>
      </c>
      <c r="G8" s="17"/>
      <c r="H8" s="17"/>
      <c r="I8" s="17"/>
      <c r="J8" s="17"/>
      <c r="K8" s="17"/>
      <c r="L8" s="17"/>
      <c r="M8" s="18">
        <v>27114990</v>
      </c>
    </row>
    <row r="26" spans="1:14" ht="14.25">
      <c r="A26" s="10"/>
      <c r="B26" s="10"/>
      <c r="C26" s="6"/>
      <c r="D26" s="6"/>
      <c r="E26" s="6"/>
      <c r="F26" s="6"/>
      <c r="G26" s="10"/>
      <c r="H26" s="10"/>
      <c r="I26" s="10"/>
      <c r="J26" s="10"/>
      <c r="K26" s="10"/>
      <c r="L26" s="10"/>
      <c r="N26" s="7"/>
    </row>
    <row r="27" spans="1:14" ht="14.25">
      <c r="A27" s="10"/>
      <c r="B27" s="10"/>
      <c r="C27" s="6"/>
      <c r="D27" s="6"/>
      <c r="E27" s="6"/>
      <c r="F27" s="6"/>
      <c r="G27" s="10"/>
      <c r="H27" s="10"/>
      <c r="I27" s="10"/>
      <c r="J27" s="10"/>
      <c r="K27" s="10"/>
      <c r="L27" s="10"/>
      <c r="N27" s="7"/>
    </row>
    <row r="28" spans="1:14" ht="14.25">
      <c r="A28" s="10"/>
      <c r="B28" s="10"/>
      <c r="C28" s="6"/>
      <c r="D28" s="6"/>
      <c r="E28" s="6"/>
      <c r="F28" s="6"/>
      <c r="G28" s="10"/>
      <c r="H28" s="10"/>
      <c r="I28" s="10"/>
      <c r="J28" s="10"/>
      <c r="K28" s="10"/>
      <c r="L28" s="10"/>
      <c r="N28" s="7"/>
    </row>
    <row r="29" spans="1:14" ht="14.25">
      <c r="A29" s="10"/>
      <c r="B29" s="10"/>
      <c r="C29" s="6"/>
      <c r="D29" s="6"/>
      <c r="E29" s="6"/>
      <c r="F29" s="6"/>
      <c r="G29" s="10"/>
      <c r="H29" s="10"/>
      <c r="I29" s="10"/>
      <c r="J29" s="10"/>
      <c r="K29" s="10"/>
      <c r="L29" s="10"/>
      <c r="N29" s="7"/>
    </row>
    <row r="30" spans="1:14" ht="14.25">
      <c r="A30" s="10"/>
      <c r="B30" s="10"/>
      <c r="C30" s="6"/>
      <c r="D30" s="6"/>
      <c r="E30" s="6"/>
      <c r="F30" s="6"/>
      <c r="G30" s="10"/>
      <c r="H30" s="10"/>
      <c r="I30" s="10"/>
      <c r="J30" s="10"/>
      <c r="K30" s="10"/>
      <c r="L30" s="10"/>
      <c r="N30" s="7"/>
    </row>
    <row r="31" spans="1:14" ht="14.25">
      <c r="A31" s="10"/>
      <c r="B31" s="10"/>
      <c r="C31" s="6"/>
      <c r="D31" s="6"/>
      <c r="E31" s="6"/>
      <c r="F31" s="6"/>
      <c r="G31" s="10"/>
      <c r="H31" s="10"/>
      <c r="I31" s="10"/>
      <c r="J31" s="10"/>
      <c r="K31" s="10"/>
      <c r="L31" s="10"/>
      <c r="N31" s="7"/>
    </row>
    <row r="32" spans="1:14" ht="14.25">
      <c r="A32" s="10"/>
      <c r="B32" s="10"/>
      <c r="C32" s="6"/>
      <c r="D32" s="6"/>
      <c r="E32" s="6"/>
      <c r="F32" s="6"/>
      <c r="G32" s="10"/>
      <c r="H32" s="10"/>
      <c r="I32" s="10"/>
      <c r="J32" s="10"/>
      <c r="K32" s="10"/>
      <c r="L32" s="10"/>
      <c r="N32" s="7"/>
    </row>
    <row r="33" spans="1:14" ht="14.25">
      <c r="A33" s="10"/>
      <c r="B33" s="10"/>
      <c r="C33" s="6"/>
      <c r="D33" s="6"/>
      <c r="E33" s="6"/>
      <c r="F33" s="6"/>
      <c r="G33" s="10"/>
      <c r="H33" s="10"/>
      <c r="I33" s="10"/>
      <c r="J33" s="10"/>
      <c r="K33" s="10"/>
      <c r="L33" s="10"/>
      <c r="N33" s="7"/>
    </row>
    <row r="34" spans="1:14" ht="14.25">
      <c r="A34" s="10"/>
      <c r="B34" s="10"/>
      <c r="C34" s="6"/>
      <c r="D34" s="6"/>
      <c r="E34" s="6"/>
      <c r="F34" s="6"/>
      <c r="G34" s="10"/>
      <c r="H34" s="10"/>
      <c r="I34" s="10"/>
      <c r="J34" s="10"/>
      <c r="K34" s="10"/>
      <c r="L34" s="10"/>
      <c r="N34" s="7"/>
    </row>
    <row r="35" spans="1:14" ht="14.25">
      <c r="A35" s="10"/>
      <c r="B35" s="10"/>
      <c r="C35" s="6"/>
      <c r="D35" s="6"/>
      <c r="E35" s="6"/>
      <c r="F35" s="6"/>
      <c r="G35" s="10"/>
      <c r="H35" s="10"/>
      <c r="I35" s="10"/>
      <c r="J35" s="10"/>
      <c r="K35" s="10"/>
      <c r="L35" s="10"/>
      <c r="N35" s="7"/>
    </row>
    <row r="36" spans="1:14" ht="14.25">
      <c r="A36" s="10"/>
      <c r="B36" s="10"/>
      <c r="C36" s="6"/>
      <c r="D36" s="6"/>
      <c r="E36" s="6"/>
      <c r="F36" s="6"/>
      <c r="G36" s="10"/>
      <c r="H36" s="10"/>
      <c r="I36" s="10"/>
      <c r="J36" s="10"/>
      <c r="K36" s="10"/>
      <c r="L36" s="10"/>
      <c r="N36" s="7"/>
    </row>
    <row r="37" spans="1:14" ht="14.25">
      <c r="A37" s="10"/>
      <c r="B37" s="10"/>
      <c r="C37" s="6"/>
      <c r="D37" s="6"/>
      <c r="E37" s="6"/>
      <c r="F37" s="6"/>
      <c r="G37" s="10"/>
      <c r="H37" s="10"/>
      <c r="I37" s="10"/>
      <c r="J37" s="10"/>
      <c r="K37" s="10"/>
      <c r="L37" s="10"/>
      <c r="N37" s="7"/>
    </row>
    <row r="78" spans="1:14" ht="14.25">
      <c r="A78" s="10"/>
      <c r="B78" s="10"/>
      <c r="C78" s="6"/>
      <c r="D78" s="6"/>
      <c r="E78" s="6"/>
      <c r="F78" s="6"/>
      <c r="G78" s="10"/>
      <c r="H78" s="10"/>
      <c r="I78" s="10"/>
      <c r="J78" s="10"/>
      <c r="K78" s="10"/>
      <c r="L78" s="10"/>
      <c r="N78" s="7"/>
    </row>
    <row r="79" spans="1:14" ht="14.25">
      <c r="A79" s="10"/>
      <c r="B79" s="10"/>
      <c r="C79" s="6"/>
      <c r="D79" s="6"/>
      <c r="E79" s="6"/>
      <c r="F79" s="6"/>
      <c r="G79" s="10"/>
      <c r="H79" s="10"/>
      <c r="I79" s="10"/>
      <c r="J79" s="10"/>
      <c r="K79" s="10"/>
      <c r="L79" s="10"/>
      <c r="N79" s="7"/>
    </row>
    <row r="80" spans="1:14" ht="14.25">
      <c r="A80" s="10"/>
      <c r="B80" s="10"/>
      <c r="C80" s="6"/>
      <c r="D80" s="6"/>
      <c r="E80" s="6"/>
      <c r="F80" s="6"/>
      <c r="G80" s="10"/>
      <c r="H80" s="10"/>
      <c r="I80" s="10"/>
      <c r="J80" s="10"/>
      <c r="K80" s="10"/>
      <c r="L80" s="10"/>
      <c r="N80" s="7"/>
    </row>
    <row r="81" spans="1:14" ht="14.25">
      <c r="A81" s="10"/>
      <c r="B81" s="10"/>
      <c r="C81" s="6"/>
      <c r="D81" s="6"/>
      <c r="E81" s="6"/>
      <c r="F81" s="6"/>
      <c r="G81" s="10"/>
      <c r="H81" s="10"/>
      <c r="I81" s="10"/>
      <c r="J81" s="10"/>
      <c r="K81" s="10"/>
      <c r="L81" s="10"/>
      <c r="N81" s="7"/>
    </row>
    <row r="82" spans="1:14" ht="14.25">
      <c r="A82" s="10"/>
      <c r="B82" s="10"/>
      <c r="C82" s="6"/>
      <c r="D82" s="6"/>
      <c r="E82" s="6"/>
      <c r="F82" s="6"/>
      <c r="G82" s="10"/>
      <c r="H82" s="10"/>
      <c r="I82" s="10"/>
      <c r="J82" s="10"/>
      <c r="K82" s="10"/>
      <c r="L82" s="10"/>
      <c r="N82" s="7"/>
    </row>
    <row r="83" spans="1:14" ht="14.25">
      <c r="A83" s="10"/>
      <c r="B83" s="10"/>
      <c r="C83" s="6"/>
      <c r="D83" s="6"/>
      <c r="E83" s="6"/>
      <c r="F83" s="6"/>
      <c r="G83" s="10"/>
      <c r="H83" s="10"/>
      <c r="I83" s="10"/>
      <c r="J83" s="10"/>
      <c r="K83" s="10"/>
      <c r="L83" s="10"/>
      <c r="N83" s="7"/>
    </row>
    <row r="84" spans="1:14" ht="14.25">
      <c r="A84" s="10"/>
      <c r="B84" s="10"/>
      <c r="C84" s="6"/>
      <c r="D84" s="6"/>
      <c r="E84" s="6"/>
      <c r="F84" s="6"/>
      <c r="G84" s="10"/>
      <c r="H84" s="10"/>
      <c r="I84" s="10"/>
      <c r="J84" s="10"/>
      <c r="K84" s="10"/>
      <c r="L84" s="10"/>
      <c r="N84" s="7"/>
    </row>
    <row r="85" spans="1:14" ht="14.25">
      <c r="A85" s="10"/>
      <c r="B85" s="10"/>
      <c r="C85" s="6"/>
      <c r="D85" s="6"/>
      <c r="E85" s="6"/>
      <c r="F85" s="6"/>
      <c r="G85" s="10"/>
      <c r="H85" s="10"/>
      <c r="I85" s="10"/>
      <c r="J85" s="10"/>
      <c r="K85" s="10"/>
      <c r="L85" s="10"/>
      <c r="N85" s="7"/>
    </row>
    <row r="86" spans="1:14" ht="14.25">
      <c r="A86" s="10"/>
      <c r="B86" s="10"/>
      <c r="C86" s="6"/>
      <c r="D86" s="6"/>
      <c r="E86" s="6"/>
      <c r="F86" s="6"/>
      <c r="G86" s="10"/>
      <c r="H86" s="10"/>
      <c r="I86" s="10"/>
      <c r="J86" s="10"/>
      <c r="K86" s="10"/>
      <c r="L86" s="10"/>
      <c r="N86" s="7"/>
    </row>
    <row r="87" spans="1:14" ht="14.25">
      <c r="A87" s="10"/>
      <c r="B87" s="10"/>
      <c r="C87" s="6"/>
      <c r="D87" s="6"/>
      <c r="E87" s="6"/>
      <c r="F87" s="6"/>
      <c r="G87" s="10"/>
      <c r="H87" s="10"/>
      <c r="I87" s="10"/>
      <c r="J87" s="10"/>
      <c r="K87" s="10"/>
      <c r="L87" s="10"/>
      <c r="N87" s="7"/>
    </row>
    <row r="88" spans="1:14" ht="14.25">
      <c r="A88" s="10"/>
      <c r="B88" s="10"/>
      <c r="C88" s="6"/>
      <c r="D88" s="6"/>
      <c r="E88" s="6"/>
      <c r="F88" s="6"/>
      <c r="G88" s="10"/>
      <c r="H88" s="10"/>
      <c r="I88" s="10"/>
      <c r="J88" s="10"/>
      <c r="K88" s="10"/>
      <c r="L88" s="10"/>
      <c r="N88" s="7"/>
    </row>
    <row r="89" spans="1:14" ht="14.25">
      <c r="A89" s="10"/>
      <c r="B89" s="10"/>
      <c r="C89" s="6"/>
      <c r="D89" s="6"/>
      <c r="E89" s="6"/>
      <c r="F89" s="6"/>
      <c r="G89" s="10"/>
      <c r="H89" s="10"/>
      <c r="I89" s="10"/>
      <c r="J89" s="10"/>
      <c r="K89" s="10"/>
      <c r="L89" s="10"/>
      <c r="N89" s="7"/>
    </row>
    <row r="90" spans="1:14" ht="14.25">
      <c r="A90" s="10"/>
      <c r="B90" s="10"/>
      <c r="C90" s="6"/>
      <c r="D90" s="6"/>
      <c r="E90" s="6"/>
      <c r="F90" s="6"/>
      <c r="G90" s="10"/>
      <c r="H90" s="10"/>
      <c r="I90" s="10"/>
      <c r="J90" s="10"/>
      <c r="K90" s="10"/>
      <c r="L90" s="10"/>
      <c r="N90" s="7"/>
    </row>
    <row r="91" spans="1:14" ht="14.25">
      <c r="A91" s="10"/>
      <c r="B91" s="10"/>
      <c r="C91" s="6"/>
      <c r="D91" s="6"/>
      <c r="E91" s="6"/>
      <c r="F91" s="6"/>
      <c r="G91" s="10"/>
      <c r="H91" s="10"/>
      <c r="I91" s="10"/>
      <c r="J91" s="10"/>
      <c r="K91" s="10"/>
      <c r="L91" s="10"/>
      <c r="N91" s="7"/>
    </row>
    <row r="92" spans="1:14" ht="14.25">
      <c r="A92" s="10"/>
      <c r="B92" s="10"/>
      <c r="C92" s="6"/>
      <c r="D92" s="6"/>
      <c r="E92" s="6"/>
      <c r="F92" s="6"/>
      <c r="G92" s="10"/>
      <c r="H92" s="10"/>
      <c r="I92" s="10"/>
      <c r="J92" s="10"/>
      <c r="K92" s="10"/>
      <c r="L92" s="10"/>
      <c r="N92" s="7"/>
    </row>
    <row r="93" spans="1:14" ht="14.25">
      <c r="A93" s="10"/>
      <c r="B93" s="10"/>
      <c r="C93" s="6"/>
      <c r="D93" s="6"/>
      <c r="E93" s="6"/>
      <c r="F93" s="6"/>
      <c r="G93" s="10"/>
      <c r="H93" s="10"/>
      <c r="I93" s="10"/>
      <c r="J93" s="10"/>
      <c r="K93" s="10"/>
      <c r="L93" s="10"/>
      <c r="N93" s="7"/>
    </row>
    <row r="94" spans="1:14" ht="14.25">
      <c r="A94" s="10"/>
      <c r="B94" s="10"/>
      <c r="C94" s="6"/>
      <c r="D94" s="6"/>
      <c r="E94" s="6"/>
      <c r="F94" s="6"/>
      <c r="G94" s="10"/>
      <c r="H94" s="10"/>
      <c r="I94" s="10"/>
      <c r="J94" s="10"/>
      <c r="K94" s="10"/>
      <c r="L94" s="10"/>
      <c r="N94" s="7"/>
    </row>
    <row r="95" spans="1:14" ht="14.25">
      <c r="A95" s="10"/>
      <c r="B95" s="10"/>
      <c r="C95" s="6"/>
      <c r="D95" s="6"/>
      <c r="E95" s="6"/>
      <c r="F95" s="6"/>
      <c r="G95" s="10"/>
      <c r="H95" s="10"/>
      <c r="I95" s="10"/>
      <c r="J95" s="10"/>
      <c r="K95" s="10"/>
      <c r="L95" s="10"/>
      <c r="N95" s="7"/>
    </row>
    <row r="96" spans="1:14" ht="14.25">
      <c r="A96" s="10"/>
      <c r="B96" s="10"/>
      <c r="C96" s="6"/>
      <c r="D96" s="6"/>
      <c r="E96" s="6"/>
      <c r="F96" s="6"/>
      <c r="G96" s="10"/>
      <c r="H96" s="10"/>
      <c r="I96" s="10"/>
      <c r="J96" s="10"/>
      <c r="K96" s="10"/>
      <c r="L96" s="10"/>
      <c r="N96" s="7"/>
    </row>
    <row r="97" spans="1:14" ht="14.25">
      <c r="A97" s="10"/>
      <c r="B97" s="10"/>
      <c r="C97" s="6"/>
      <c r="D97" s="6"/>
      <c r="E97" s="6"/>
      <c r="F97" s="6"/>
      <c r="G97" s="10"/>
      <c r="H97" s="10"/>
      <c r="I97" s="10"/>
      <c r="J97" s="10"/>
      <c r="K97" s="10"/>
      <c r="L97" s="10"/>
      <c r="N97" s="7"/>
    </row>
    <row r="98" spans="1:14" ht="14.25">
      <c r="A98" s="11"/>
      <c r="B98" s="11"/>
      <c r="C98" s="12"/>
      <c r="D98" s="12"/>
      <c r="E98" s="12"/>
      <c r="F98" s="12"/>
      <c r="G98" s="13"/>
      <c r="H98" s="13"/>
      <c r="I98" s="13"/>
      <c r="J98" s="13"/>
      <c r="K98" s="13"/>
      <c r="L98" s="13"/>
      <c r="M98" s="14"/>
      <c r="N98" s="15"/>
    </row>
    <row r="99" spans="1:14" ht="14.25">
      <c r="A99" s="11"/>
      <c r="B99" s="11"/>
      <c r="C99" s="12"/>
      <c r="D99" s="12"/>
      <c r="E99" s="12"/>
      <c r="F99" s="12"/>
      <c r="G99" s="13"/>
      <c r="H99" s="13"/>
      <c r="I99" s="13"/>
      <c r="J99" s="13"/>
      <c r="K99" s="13"/>
      <c r="L99" s="13"/>
      <c r="M99" s="14"/>
      <c r="N99" s="15"/>
    </row>
    <row r="100" spans="1:14" ht="14.25">
      <c r="A100" s="11"/>
      <c r="B100" s="11"/>
      <c r="C100" s="12"/>
      <c r="D100" s="12"/>
      <c r="E100" s="12"/>
      <c r="F100" s="12"/>
      <c r="G100" s="13"/>
      <c r="H100" s="13"/>
      <c r="I100" s="13"/>
      <c r="J100" s="13"/>
      <c r="K100" s="13"/>
      <c r="L100" s="13"/>
      <c r="M100" s="14"/>
      <c r="N100" s="15"/>
    </row>
    <row r="101" spans="1:14" ht="14.25">
      <c r="A101" s="10"/>
      <c r="B101" s="10"/>
      <c r="C101" s="6"/>
      <c r="D101" s="6"/>
      <c r="E101" s="6"/>
      <c r="F101" s="6"/>
      <c r="G101" s="10"/>
      <c r="H101" s="10"/>
      <c r="I101" s="10"/>
      <c r="J101" s="10"/>
      <c r="K101" s="10"/>
      <c r="L101" s="10"/>
      <c r="N101" s="7"/>
    </row>
    <row r="102" spans="1:14" ht="14.25">
      <c r="A102" s="10"/>
      <c r="B102" s="10"/>
      <c r="C102" s="6"/>
      <c r="D102" s="6"/>
      <c r="E102" s="6"/>
      <c r="F102" s="6"/>
      <c r="G102" s="10"/>
      <c r="H102" s="10"/>
      <c r="I102" s="10"/>
      <c r="J102" s="10"/>
      <c r="K102" s="10"/>
      <c r="L102" s="10"/>
      <c r="N102" s="7"/>
    </row>
    <row r="103" spans="1:14" ht="14.25">
      <c r="A103" s="10"/>
      <c r="B103" s="10"/>
      <c r="C103" s="6"/>
      <c r="D103" s="6"/>
      <c r="E103" s="6"/>
      <c r="F103" s="6"/>
      <c r="G103" s="10"/>
      <c r="H103" s="10"/>
      <c r="I103" s="10"/>
      <c r="J103" s="10"/>
      <c r="K103" s="10"/>
      <c r="L103" s="10"/>
      <c r="N103" s="7"/>
    </row>
    <row r="104" spans="1:14" ht="14.25">
      <c r="A104" s="10"/>
      <c r="B104" s="10"/>
      <c r="C104" s="6"/>
      <c r="D104" s="6"/>
      <c r="E104" s="6"/>
      <c r="F104" s="6"/>
      <c r="G104" s="10"/>
      <c r="H104" s="10"/>
      <c r="I104" s="10"/>
      <c r="J104" s="10"/>
      <c r="K104" s="10"/>
      <c r="L104" s="10"/>
      <c r="N104" s="7"/>
    </row>
    <row r="105" spans="1:14" ht="14.25">
      <c r="A105" s="10"/>
      <c r="B105" s="10"/>
      <c r="C105" s="6"/>
      <c r="D105" s="6"/>
      <c r="E105" s="6"/>
      <c r="F105" s="6"/>
      <c r="G105" s="10"/>
      <c r="H105" s="10"/>
      <c r="I105" s="10"/>
      <c r="J105" s="10"/>
      <c r="K105" s="10"/>
      <c r="L105" s="10"/>
      <c r="N105" s="7"/>
    </row>
    <row r="106" spans="1:14" ht="14.25">
      <c r="A106" s="10"/>
      <c r="B106" s="10"/>
      <c r="C106" s="6"/>
      <c r="D106" s="6"/>
      <c r="E106" s="6"/>
      <c r="F106" s="6"/>
      <c r="G106" s="10"/>
      <c r="H106" s="10"/>
      <c r="I106" s="10"/>
      <c r="J106" s="10"/>
      <c r="K106" s="10"/>
      <c r="L106" s="10"/>
      <c r="N106" s="7"/>
    </row>
    <row r="107" spans="9:12" ht="14.25">
      <c r="I107" s="10"/>
      <c r="J107" s="10"/>
      <c r="K107" s="10"/>
      <c r="L107" s="10"/>
    </row>
    <row r="108" spans="9:12" ht="14.25">
      <c r="I108" s="10"/>
      <c r="J108" s="10"/>
      <c r="K108" s="10"/>
      <c r="L108" s="10"/>
    </row>
    <row r="109" spans="9:12" ht="14.25">
      <c r="I109" s="10"/>
      <c r="J109" s="10"/>
      <c r="K109" s="10"/>
      <c r="L109" s="10"/>
    </row>
    <row r="110" spans="9:12" ht="14.25">
      <c r="I110" s="10"/>
      <c r="J110" s="10"/>
      <c r="K110" s="10"/>
      <c r="L110" s="10"/>
    </row>
    <row r="111" spans="9:12" ht="14.25">
      <c r="I111" s="10"/>
      <c r="J111" s="10"/>
      <c r="K111" s="10"/>
      <c r="L111" s="10"/>
    </row>
    <row r="112" spans="9:12" ht="14.25">
      <c r="I112" s="10"/>
      <c r="J112" s="10"/>
      <c r="K112" s="10"/>
      <c r="L112" s="10"/>
    </row>
    <row r="113" spans="9:12" ht="14.25">
      <c r="I113" s="10"/>
      <c r="J113" s="10"/>
      <c r="K113" s="10"/>
      <c r="L113" s="10"/>
    </row>
    <row r="114" spans="9:12" ht="14.25">
      <c r="I114" s="10"/>
      <c r="J114" s="10"/>
      <c r="K114" s="10"/>
      <c r="L114" s="10"/>
    </row>
    <row r="115" spans="9:12" ht="14.25">
      <c r="I115" s="10"/>
      <c r="J115" s="10"/>
      <c r="K115" s="10"/>
      <c r="L115" s="10"/>
    </row>
    <row r="116" spans="1:14" ht="14.25">
      <c r="A116" s="10"/>
      <c r="B116" s="10"/>
      <c r="C116" s="6"/>
      <c r="D116" s="6"/>
      <c r="E116" s="6"/>
      <c r="F116" s="6"/>
      <c r="G116" s="10"/>
      <c r="H116" s="10"/>
      <c r="I116" s="10"/>
      <c r="J116" s="10"/>
      <c r="K116" s="10"/>
      <c r="L116" s="10"/>
      <c r="N116" s="7"/>
    </row>
    <row r="117" spans="1:14" ht="14.25">
      <c r="A117" s="10"/>
      <c r="B117" s="10"/>
      <c r="C117" s="6"/>
      <c r="D117" s="6"/>
      <c r="E117" s="6"/>
      <c r="F117" s="6"/>
      <c r="G117" s="10"/>
      <c r="H117" s="10"/>
      <c r="I117" s="10"/>
      <c r="J117" s="10"/>
      <c r="K117" s="10"/>
      <c r="L117" s="10"/>
      <c r="N117" s="7"/>
    </row>
    <row r="118" spans="1:14" ht="14.25">
      <c r="A118" s="10"/>
      <c r="B118" s="10"/>
      <c r="C118" s="6"/>
      <c r="D118" s="6"/>
      <c r="E118" s="6"/>
      <c r="F118" s="6"/>
      <c r="G118" s="10"/>
      <c r="H118" s="10"/>
      <c r="I118" s="10"/>
      <c r="J118" s="10"/>
      <c r="K118" s="10"/>
      <c r="L118" s="10"/>
      <c r="N118" s="7"/>
    </row>
    <row r="119" spans="1:14" ht="14.25">
      <c r="A119" s="10"/>
      <c r="B119" s="10"/>
      <c r="C119" s="6"/>
      <c r="D119" s="6"/>
      <c r="E119" s="6"/>
      <c r="F119" s="6"/>
      <c r="G119" s="10"/>
      <c r="H119" s="10"/>
      <c r="I119" s="10"/>
      <c r="J119" s="10"/>
      <c r="K119" s="10"/>
      <c r="L119" s="10"/>
      <c r="N119" s="7"/>
    </row>
    <row r="120" spans="1:14" ht="14.25">
      <c r="A120" s="10"/>
      <c r="B120" s="10"/>
      <c r="C120" s="6"/>
      <c r="D120" s="6"/>
      <c r="E120" s="6"/>
      <c r="F120" s="6"/>
      <c r="G120" s="10"/>
      <c r="H120" s="10"/>
      <c r="I120" s="10"/>
      <c r="J120" s="10"/>
      <c r="K120" s="10"/>
      <c r="L120" s="10"/>
      <c r="N120" s="7"/>
    </row>
    <row r="121" spans="1:12" ht="14.25">
      <c r="A121" s="10"/>
      <c r="B121" s="10"/>
      <c r="G121" s="10"/>
      <c r="H121" s="10"/>
      <c r="I121" s="10"/>
      <c r="J121" s="10"/>
      <c r="K121" s="10"/>
      <c r="L121" s="10"/>
    </row>
    <row r="122" spans="1:12" ht="14.25">
      <c r="A122" s="10"/>
      <c r="B122" s="10"/>
      <c r="G122" s="10"/>
      <c r="H122" s="10"/>
      <c r="I122" s="10"/>
      <c r="J122" s="10"/>
      <c r="K122" s="10"/>
      <c r="L122" s="10"/>
    </row>
    <row r="123" spans="1:12" ht="14.25">
      <c r="A123" s="10"/>
      <c r="B123" s="10"/>
      <c r="G123" s="10"/>
      <c r="H123" s="10"/>
      <c r="I123" s="10"/>
      <c r="J123" s="10"/>
      <c r="K123" s="10"/>
      <c r="L123" s="10"/>
    </row>
    <row r="124" spans="3:7" ht="14.25">
      <c r="C124" s="10"/>
      <c r="D124" s="10"/>
      <c r="E124" s="10"/>
      <c r="F124" s="10"/>
      <c r="G124" s="10"/>
    </row>
    <row r="125" spans="3:7" ht="14.25">
      <c r="C125" s="10"/>
      <c r="D125" s="10"/>
      <c r="E125" s="10"/>
      <c r="F125" s="10"/>
      <c r="G125" s="10"/>
    </row>
    <row r="126" spans="3:7" ht="14.25">
      <c r="C126" s="10"/>
      <c r="D126" s="10"/>
      <c r="E126" s="10"/>
      <c r="F126" s="10"/>
      <c r="G126" s="10"/>
    </row>
    <row r="127" spans="1:14" ht="14.25">
      <c r="A127" s="10"/>
      <c r="B127" s="10"/>
      <c r="C127" s="6"/>
      <c r="D127" s="6"/>
      <c r="E127" s="6"/>
      <c r="F127" s="6"/>
      <c r="G127" s="10"/>
      <c r="H127" s="10"/>
      <c r="I127" s="10"/>
      <c r="J127" s="10"/>
      <c r="K127" s="10"/>
      <c r="L127" s="10"/>
      <c r="N127" s="7"/>
    </row>
    <row r="128" spans="1:14" ht="14.25">
      <c r="A128" s="10"/>
      <c r="B128" s="10"/>
      <c r="C128" s="6"/>
      <c r="D128" s="6"/>
      <c r="E128" s="6"/>
      <c r="F128" s="6"/>
      <c r="G128" s="10"/>
      <c r="H128" s="10"/>
      <c r="I128" s="10"/>
      <c r="J128" s="10"/>
      <c r="K128" s="10"/>
      <c r="L128" s="10"/>
      <c r="N128" s="7"/>
    </row>
    <row r="129" spans="1:14" ht="14.25">
      <c r="A129" s="10"/>
      <c r="B129" s="10"/>
      <c r="C129" s="6"/>
      <c r="D129" s="6"/>
      <c r="E129" s="6"/>
      <c r="F129" s="6"/>
      <c r="G129" s="10"/>
      <c r="H129" s="10"/>
      <c r="I129" s="10"/>
      <c r="J129" s="10"/>
      <c r="K129" s="10"/>
      <c r="L129" s="10"/>
      <c r="N129" s="7"/>
    </row>
    <row r="130" spans="1:14" ht="14.25">
      <c r="A130" s="10"/>
      <c r="B130" s="10"/>
      <c r="C130" s="6"/>
      <c r="D130" s="6"/>
      <c r="E130" s="6"/>
      <c r="F130" s="6"/>
      <c r="G130" s="10"/>
      <c r="H130" s="10"/>
      <c r="I130" s="10"/>
      <c r="J130" s="10"/>
      <c r="K130" s="10"/>
      <c r="L130" s="10"/>
      <c r="N130" s="7"/>
    </row>
    <row r="131" spans="1:14" ht="14.25">
      <c r="A131" s="10"/>
      <c r="B131" s="10"/>
      <c r="C131" s="6"/>
      <c r="D131" s="6"/>
      <c r="E131" s="6"/>
      <c r="F131" s="6"/>
      <c r="G131" s="10"/>
      <c r="H131" s="10"/>
      <c r="I131" s="10"/>
      <c r="J131" s="10"/>
      <c r="K131" s="10"/>
      <c r="L131" s="10"/>
      <c r="N131" s="7"/>
    </row>
    <row r="132" spans="1:14" ht="14.25">
      <c r="A132" s="10"/>
      <c r="B132" s="10"/>
      <c r="C132" s="6"/>
      <c r="D132" s="6"/>
      <c r="E132" s="6"/>
      <c r="F132" s="6"/>
      <c r="G132" s="10"/>
      <c r="H132" s="10"/>
      <c r="I132" s="10"/>
      <c r="J132" s="10"/>
      <c r="K132" s="10"/>
      <c r="L132" s="10"/>
      <c r="N132" s="7"/>
    </row>
    <row r="133" spans="1:14" ht="14.25">
      <c r="A133" s="10"/>
      <c r="B133" s="10"/>
      <c r="C133" s="6"/>
      <c r="D133" s="6"/>
      <c r="E133" s="6"/>
      <c r="F133" s="6"/>
      <c r="G133" s="10"/>
      <c r="H133" s="10"/>
      <c r="I133" s="10"/>
      <c r="J133" s="10"/>
      <c r="K133" s="10"/>
      <c r="L133" s="10"/>
      <c r="N133" s="7"/>
    </row>
    <row r="134" spans="1:14" ht="14.25">
      <c r="A134" s="10"/>
      <c r="B134" s="10"/>
      <c r="C134" s="6"/>
      <c r="D134" s="6"/>
      <c r="E134" s="6"/>
      <c r="F134" s="6"/>
      <c r="G134" s="10"/>
      <c r="H134" s="10"/>
      <c r="I134" s="10"/>
      <c r="J134" s="10"/>
      <c r="K134" s="10"/>
      <c r="L134" s="10"/>
      <c r="N134" s="7"/>
    </row>
    <row r="135" spans="1:14" ht="14.25">
      <c r="A135" s="10"/>
      <c r="B135" s="10"/>
      <c r="C135" s="6"/>
      <c r="D135" s="6"/>
      <c r="E135" s="6"/>
      <c r="F135" s="6"/>
      <c r="G135" s="10"/>
      <c r="H135" s="10"/>
      <c r="I135" s="10"/>
      <c r="J135" s="10"/>
      <c r="K135" s="10"/>
      <c r="L135" s="10"/>
      <c r="N135" s="7"/>
    </row>
    <row r="136" spans="1:14" ht="14.25">
      <c r="A136" s="10"/>
      <c r="B136" s="10"/>
      <c r="C136" s="6"/>
      <c r="D136" s="6"/>
      <c r="E136" s="6"/>
      <c r="F136" s="6"/>
      <c r="G136" s="10"/>
      <c r="H136" s="10"/>
      <c r="I136" s="10"/>
      <c r="J136" s="10"/>
      <c r="K136" s="10"/>
      <c r="L136" s="10"/>
      <c r="N136" s="7"/>
    </row>
    <row r="137" spans="1:14" ht="14.25">
      <c r="A137" s="10"/>
      <c r="B137" s="10"/>
      <c r="C137" s="6"/>
      <c r="D137" s="6"/>
      <c r="E137" s="6"/>
      <c r="F137" s="6"/>
      <c r="G137" s="10"/>
      <c r="H137" s="10"/>
      <c r="I137" s="10"/>
      <c r="J137" s="10"/>
      <c r="K137" s="10"/>
      <c r="L137" s="10"/>
      <c r="N137" s="7"/>
    </row>
    <row r="138" spans="1:14" ht="14.25">
      <c r="A138" s="10"/>
      <c r="B138" s="10"/>
      <c r="C138" s="6"/>
      <c r="D138" s="6"/>
      <c r="E138" s="6"/>
      <c r="F138" s="6"/>
      <c r="G138" s="10"/>
      <c r="H138" s="10"/>
      <c r="I138" s="10"/>
      <c r="J138" s="10"/>
      <c r="K138" s="10"/>
      <c r="L138" s="10"/>
      <c r="N138" s="7"/>
    </row>
    <row r="139" spans="1:14" ht="14.25">
      <c r="A139" s="10"/>
      <c r="B139" s="10"/>
      <c r="C139" s="6"/>
      <c r="D139" s="6"/>
      <c r="E139" s="6"/>
      <c r="F139" s="6"/>
      <c r="G139" s="10"/>
      <c r="H139" s="10"/>
      <c r="I139" s="10"/>
      <c r="J139" s="10"/>
      <c r="K139" s="10"/>
      <c r="L139" s="10"/>
      <c r="N139" s="7"/>
    </row>
    <row r="140" spans="1:14" ht="14.25">
      <c r="A140" s="10"/>
      <c r="B140" s="10"/>
      <c r="C140" s="6"/>
      <c r="D140" s="6"/>
      <c r="E140" s="6"/>
      <c r="F140" s="6"/>
      <c r="G140" s="10"/>
      <c r="H140" s="10"/>
      <c r="I140" s="10"/>
      <c r="J140" s="10"/>
      <c r="K140" s="10"/>
      <c r="L140" s="10"/>
      <c r="N140" s="7"/>
    </row>
    <row r="141" spans="1:14" ht="14.25">
      <c r="A141" s="10"/>
      <c r="B141" s="10"/>
      <c r="C141" s="6"/>
      <c r="D141" s="6"/>
      <c r="E141" s="6"/>
      <c r="F141" s="6"/>
      <c r="G141" s="10"/>
      <c r="H141" s="10"/>
      <c r="I141" s="10"/>
      <c r="J141" s="10"/>
      <c r="K141" s="10"/>
      <c r="L141" s="10"/>
      <c r="N141" s="7"/>
    </row>
    <row r="142" spans="1:14" ht="14.25">
      <c r="A142" s="10"/>
      <c r="B142" s="10"/>
      <c r="C142" s="6"/>
      <c r="D142" s="6"/>
      <c r="E142" s="6"/>
      <c r="F142" s="6"/>
      <c r="G142" s="10"/>
      <c r="H142" s="10"/>
      <c r="I142" s="10"/>
      <c r="J142" s="10"/>
      <c r="K142" s="10"/>
      <c r="L142" s="10"/>
      <c r="N142" s="7"/>
    </row>
    <row r="143" spans="1:14" ht="14.25">
      <c r="A143" s="10"/>
      <c r="B143" s="10"/>
      <c r="C143" s="6"/>
      <c r="D143" s="6"/>
      <c r="E143" s="6"/>
      <c r="F143" s="6"/>
      <c r="G143" s="10"/>
      <c r="H143" s="10"/>
      <c r="I143" s="10"/>
      <c r="J143" s="10"/>
      <c r="K143" s="10"/>
      <c r="L143" s="10"/>
      <c r="N143" s="7"/>
    </row>
    <row r="144" spans="1:14" ht="14.25">
      <c r="A144" s="10"/>
      <c r="B144" s="10"/>
      <c r="C144" s="6"/>
      <c r="D144" s="6"/>
      <c r="E144" s="6"/>
      <c r="F144" s="6"/>
      <c r="G144" s="10"/>
      <c r="H144" s="10"/>
      <c r="I144" s="10"/>
      <c r="J144" s="10"/>
      <c r="K144" s="10"/>
      <c r="L144" s="10"/>
      <c r="N144" s="7"/>
    </row>
    <row r="145" spans="1:14" ht="14.25">
      <c r="A145" s="10"/>
      <c r="B145" s="10"/>
      <c r="C145" s="6"/>
      <c r="D145" s="6"/>
      <c r="E145" s="6"/>
      <c r="F145" s="6"/>
      <c r="G145" s="10"/>
      <c r="H145" s="10"/>
      <c r="I145" s="10"/>
      <c r="J145" s="10"/>
      <c r="K145" s="10"/>
      <c r="L145" s="10"/>
      <c r="N145" s="7"/>
    </row>
    <row r="146" spans="1:14" ht="14.25">
      <c r="A146" s="10"/>
      <c r="B146" s="10"/>
      <c r="C146" s="6"/>
      <c r="D146" s="6"/>
      <c r="E146" s="6"/>
      <c r="F146" s="6"/>
      <c r="G146" s="10"/>
      <c r="H146" s="10"/>
      <c r="I146" s="10"/>
      <c r="J146" s="10"/>
      <c r="K146" s="10"/>
      <c r="L146" s="10"/>
      <c r="N146" s="7"/>
    </row>
    <row r="147" spans="1:14" ht="14.25">
      <c r="A147" s="10"/>
      <c r="B147" s="10"/>
      <c r="C147" s="6"/>
      <c r="D147" s="6"/>
      <c r="E147" s="6"/>
      <c r="F147" s="6"/>
      <c r="G147" s="10"/>
      <c r="H147" s="10"/>
      <c r="I147" s="10"/>
      <c r="J147" s="10"/>
      <c r="K147" s="10"/>
      <c r="L147" s="10"/>
      <c r="N147" s="7"/>
    </row>
    <row r="148" spans="1:14" ht="14.25">
      <c r="A148" s="10"/>
      <c r="B148" s="10"/>
      <c r="C148" s="6"/>
      <c r="D148" s="6"/>
      <c r="E148" s="6"/>
      <c r="F148" s="6"/>
      <c r="G148" s="10"/>
      <c r="H148" s="10"/>
      <c r="I148" s="10"/>
      <c r="J148" s="10"/>
      <c r="K148" s="10"/>
      <c r="L148" s="10"/>
      <c r="N148" s="7"/>
    </row>
    <row r="149" spans="1:14" ht="14.25">
      <c r="A149" s="10"/>
      <c r="B149" s="10"/>
      <c r="C149" s="6"/>
      <c r="D149" s="6"/>
      <c r="E149" s="6"/>
      <c r="F149" s="6"/>
      <c r="G149" s="10"/>
      <c r="H149" s="10"/>
      <c r="I149" s="10"/>
      <c r="J149" s="10"/>
      <c r="K149" s="10"/>
      <c r="L149" s="10"/>
      <c r="N149" s="7"/>
    </row>
    <row r="150" spans="1:14" ht="14.25">
      <c r="A150" s="10"/>
      <c r="B150" s="10"/>
      <c r="C150" s="6"/>
      <c r="D150" s="6"/>
      <c r="E150" s="6"/>
      <c r="F150" s="6"/>
      <c r="G150" s="10"/>
      <c r="H150" s="10"/>
      <c r="I150" s="10"/>
      <c r="J150" s="10"/>
      <c r="K150" s="10"/>
      <c r="L150" s="10"/>
      <c r="N150" s="7"/>
    </row>
    <row r="151" spans="1:14" ht="14.25">
      <c r="A151" s="10"/>
      <c r="B151" s="10"/>
      <c r="C151" s="6"/>
      <c r="D151" s="6"/>
      <c r="E151" s="6"/>
      <c r="F151" s="6"/>
      <c r="G151" s="10"/>
      <c r="H151" s="10"/>
      <c r="I151" s="10"/>
      <c r="J151" s="10"/>
      <c r="K151" s="10"/>
      <c r="L151" s="10"/>
      <c r="N151" s="7"/>
    </row>
    <row r="152" spans="1:14" ht="14.25">
      <c r="A152" s="10"/>
      <c r="B152" s="10"/>
      <c r="C152" s="6"/>
      <c r="D152" s="6"/>
      <c r="E152" s="6"/>
      <c r="F152" s="6"/>
      <c r="G152" s="10"/>
      <c r="H152" s="10"/>
      <c r="I152" s="10"/>
      <c r="J152" s="10"/>
      <c r="K152" s="10"/>
      <c r="L152" s="10"/>
      <c r="N152" s="7"/>
    </row>
    <row r="153" spans="1:14" ht="14.25">
      <c r="A153" s="10"/>
      <c r="B153" s="10"/>
      <c r="C153" s="6"/>
      <c r="D153" s="6"/>
      <c r="E153" s="6"/>
      <c r="F153" s="6"/>
      <c r="G153" s="10"/>
      <c r="H153" s="10"/>
      <c r="I153" s="10"/>
      <c r="J153" s="10"/>
      <c r="K153" s="10"/>
      <c r="L153" s="10"/>
      <c r="N153" s="7"/>
    </row>
    <row r="154" spans="1:14" ht="14.25">
      <c r="A154" s="10"/>
      <c r="B154" s="10"/>
      <c r="C154" s="6"/>
      <c r="D154" s="6"/>
      <c r="E154" s="6"/>
      <c r="F154" s="6"/>
      <c r="G154" s="10"/>
      <c r="H154" s="10"/>
      <c r="I154" s="10"/>
      <c r="J154" s="10"/>
      <c r="K154" s="10"/>
      <c r="L154" s="10"/>
      <c r="N154" s="7"/>
    </row>
    <row r="155" spans="1:14" ht="14.25">
      <c r="A155" s="10"/>
      <c r="B155" s="10"/>
      <c r="C155" s="6"/>
      <c r="D155" s="6"/>
      <c r="E155" s="6"/>
      <c r="F155" s="6"/>
      <c r="G155" s="10"/>
      <c r="H155" s="10"/>
      <c r="I155" s="10"/>
      <c r="J155" s="10"/>
      <c r="K155" s="10"/>
      <c r="L155" s="10"/>
      <c r="N155" s="7"/>
    </row>
    <row r="156" spans="1:14" ht="14.25">
      <c r="A156" s="10"/>
      <c r="B156" s="10"/>
      <c r="C156" s="6"/>
      <c r="D156" s="6"/>
      <c r="E156" s="6"/>
      <c r="F156" s="6"/>
      <c r="G156" s="10"/>
      <c r="H156" s="10"/>
      <c r="I156" s="10"/>
      <c r="J156" s="10"/>
      <c r="K156" s="10"/>
      <c r="L156" s="10"/>
      <c r="N156" s="7"/>
    </row>
    <row r="157" spans="3:7" ht="14.25">
      <c r="C157" s="10"/>
      <c r="D157" s="10"/>
      <c r="E157" s="10"/>
      <c r="F157" s="10"/>
      <c r="G157" s="10"/>
    </row>
    <row r="158" spans="3:7" ht="14.25">
      <c r="C158" s="10"/>
      <c r="D158" s="10"/>
      <c r="E158" s="10"/>
      <c r="F158" s="10"/>
      <c r="G158" s="10"/>
    </row>
    <row r="159" spans="3:7" ht="14.25">
      <c r="C159" s="10"/>
      <c r="D159" s="10"/>
      <c r="E159" s="10"/>
      <c r="F159" s="10"/>
      <c r="G159" s="10"/>
    </row>
    <row r="160" spans="3:7" ht="14.25">
      <c r="C160" s="10"/>
      <c r="D160" s="10"/>
      <c r="E160" s="10"/>
      <c r="F160" s="10"/>
      <c r="G160" s="10"/>
    </row>
    <row r="161" spans="3:7" ht="14.25">
      <c r="C161" s="10"/>
      <c r="D161" s="10"/>
      <c r="E161" s="10"/>
      <c r="F161" s="10"/>
      <c r="G161" s="10"/>
    </row>
    <row r="162" spans="3:7" ht="14.25">
      <c r="C162" s="10"/>
      <c r="D162" s="10"/>
      <c r="E162" s="10"/>
      <c r="F162" s="10"/>
      <c r="G162" s="10"/>
    </row>
    <row r="163" spans="3:7" ht="14.25">
      <c r="C163" s="10"/>
      <c r="D163" s="10"/>
      <c r="E163" s="10"/>
      <c r="F163" s="10"/>
      <c r="G163" s="10"/>
    </row>
    <row r="164" spans="3:7" ht="14.25">
      <c r="C164" s="10"/>
      <c r="D164" s="10"/>
      <c r="E164" s="10"/>
      <c r="F164" s="10"/>
      <c r="G164" s="10"/>
    </row>
    <row r="165" spans="3:7" ht="14.25">
      <c r="C165" s="10"/>
      <c r="D165" s="10"/>
      <c r="E165" s="10"/>
      <c r="F165" s="10"/>
      <c r="G165" s="10"/>
    </row>
    <row r="166" spans="3:7" ht="14.25">
      <c r="C166" s="10"/>
      <c r="D166" s="10"/>
      <c r="E166" s="10"/>
      <c r="F166" s="10"/>
      <c r="G166" s="10"/>
    </row>
    <row r="167" spans="3:7" ht="14.25">
      <c r="C167" s="10"/>
      <c r="D167" s="10"/>
      <c r="E167" s="10"/>
      <c r="F167" s="10"/>
      <c r="G167" s="10"/>
    </row>
    <row r="168" spans="3:7" ht="14.25">
      <c r="C168" s="10"/>
      <c r="D168" s="10"/>
      <c r="E168" s="10"/>
      <c r="F168" s="10"/>
      <c r="G168" s="10"/>
    </row>
    <row r="169" spans="3:7" ht="14.25">
      <c r="C169" s="10"/>
      <c r="D169" s="10"/>
      <c r="E169" s="10"/>
      <c r="F169" s="10"/>
      <c r="G169" s="10"/>
    </row>
    <row r="170" spans="3:7" ht="14.25">
      <c r="C170" s="10"/>
      <c r="D170" s="10"/>
      <c r="E170" s="10"/>
      <c r="F170" s="10"/>
      <c r="G170" s="10"/>
    </row>
    <row r="171" spans="3:7" ht="14.25">
      <c r="C171" s="10"/>
      <c r="D171" s="10"/>
      <c r="E171" s="10"/>
      <c r="F171" s="10"/>
      <c r="G171" s="10"/>
    </row>
    <row r="172" spans="3:7" ht="14.25">
      <c r="C172" s="10"/>
      <c r="D172" s="10"/>
      <c r="E172" s="10"/>
      <c r="F172" s="10"/>
      <c r="G172" s="10"/>
    </row>
    <row r="173" spans="3:7" ht="14.25">
      <c r="C173" s="10"/>
      <c r="D173" s="10"/>
      <c r="E173" s="10"/>
      <c r="F173" s="10"/>
      <c r="G173" s="10"/>
    </row>
    <row r="174" spans="3:7" ht="14.25">
      <c r="C174" s="10"/>
      <c r="D174" s="10"/>
      <c r="E174" s="10"/>
      <c r="F174" s="10"/>
      <c r="G174" s="10"/>
    </row>
    <row r="175" spans="3:7" ht="14.25">
      <c r="C175" s="10"/>
      <c r="D175" s="10"/>
      <c r="E175" s="10"/>
      <c r="F175" s="10"/>
      <c r="G175" s="10"/>
    </row>
    <row r="176" spans="3:7" ht="14.25">
      <c r="C176" s="10"/>
      <c r="D176" s="10"/>
      <c r="E176" s="10"/>
      <c r="F176" s="10"/>
      <c r="G176" s="10"/>
    </row>
    <row r="177" spans="3:7" ht="14.25">
      <c r="C177" s="10"/>
      <c r="D177" s="10"/>
      <c r="E177" s="10"/>
      <c r="F177" s="10"/>
      <c r="G177" s="10"/>
    </row>
    <row r="178" spans="3:7" ht="14.25">
      <c r="C178" s="10"/>
      <c r="D178" s="10"/>
      <c r="E178" s="10"/>
      <c r="F178" s="10"/>
      <c r="G178" s="10"/>
    </row>
    <row r="179" spans="3:7" ht="14.25">
      <c r="C179" s="10"/>
      <c r="D179" s="10"/>
      <c r="E179" s="10"/>
      <c r="F179" s="10"/>
      <c r="G179" s="10"/>
    </row>
    <row r="180" spans="3:7" ht="14.25">
      <c r="C180" s="10"/>
      <c r="D180" s="10"/>
      <c r="E180" s="10"/>
      <c r="F180" s="10"/>
      <c r="G180" s="10"/>
    </row>
    <row r="181" spans="3:7" ht="14.25">
      <c r="C181" s="10"/>
      <c r="D181" s="10"/>
      <c r="E181" s="10"/>
      <c r="F181" s="10"/>
      <c r="G181" s="10"/>
    </row>
    <row r="182" spans="3:7" ht="14.25">
      <c r="C182" s="10"/>
      <c r="D182" s="10"/>
      <c r="E182" s="10"/>
      <c r="F182" s="10"/>
      <c r="G182" s="10"/>
    </row>
    <row r="183" spans="3:7" ht="14.25">
      <c r="C183" s="10"/>
      <c r="D183" s="10"/>
      <c r="E183" s="10"/>
      <c r="F183" s="10"/>
      <c r="G183" s="10"/>
    </row>
    <row r="184" spans="3:7" ht="14.25">
      <c r="C184" s="10"/>
      <c r="D184" s="10"/>
      <c r="E184" s="10"/>
      <c r="F184" s="10"/>
      <c r="G184" s="10"/>
    </row>
    <row r="185" spans="3:7" ht="14.25">
      <c r="C185" s="10"/>
      <c r="D185" s="10"/>
      <c r="E185" s="10"/>
      <c r="F185" s="10"/>
      <c r="G185" s="10"/>
    </row>
    <row r="186" spans="3:7" ht="14.25">
      <c r="C186" s="10"/>
      <c r="D186" s="10"/>
      <c r="E186" s="10"/>
      <c r="F186" s="10"/>
      <c r="G186" s="10"/>
    </row>
    <row r="187" spans="3:7" ht="14.25">
      <c r="C187" s="10"/>
      <c r="D187" s="10"/>
      <c r="E187" s="10"/>
      <c r="F187" s="10"/>
      <c r="G187" s="10"/>
    </row>
    <row r="188" spans="3:7" ht="14.25">
      <c r="C188" s="10"/>
      <c r="D188" s="10"/>
      <c r="E188" s="10"/>
      <c r="F188" s="10"/>
      <c r="G188" s="10"/>
    </row>
    <row r="189" spans="3:7" ht="14.25">
      <c r="C189" s="10"/>
      <c r="D189" s="10"/>
      <c r="E189" s="10"/>
      <c r="F189" s="10"/>
      <c r="G189" s="10"/>
    </row>
    <row r="190" spans="3:7" ht="14.25">
      <c r="C190" s="10"/>
      <c r="D190" s="10"/>
      <c r="E190" s="10"/>
      <c r="F190" s="10"/>
      <c r="G190" s="10"/>
    </row>
    <row r="191" spans="3:7" ht="14.25">
      <c r="C191" s="10"/>
      <c r="D191" s="10"/>
      <c r="E191" s="10"/>
      <c r="F191" s="10"/>
      <c r="G191" s="10"/>
    </row>
    <row r="192" spans="3:7" ht="14.25">
      <c r="C192" s="10"/>
      <c r="D192" s="10"/>
      <c r="E192" s="10"/>
      <c r="F192" s="10"/>
      <c r="G192" s="10"/>
    </row>
    <row r="193" spans="3:7" ht="14.25">
      <c r="C193" s="10"/>
      <c r="D193" s="10"/>
      <c r="E193" s="10"/>
      <c r="F193" s="10"/>
      <c r="G193" s="10"/>
    </row>
    <row r="194" spans="3:7" ht="14.25">
      <c r="C194" s="10"/>
      <c r="D194" s="10"/>
      <c r="E194" s="10"/>
      <c r="F194" s="10"/>
      <c r="G194" s="10"/>
    </row>
    <row r="195" spans="3:7" ht="14.25">
      <c r="C195" s="10"/>
      <c r="D195" s="10"/>
      <c r="E195" s="10"/>
      <c r="F195" s="10"/>
      <c r="G195" s="10"/>
    </row>
    <row r="196" spans="3:7" ht="14.25">
      <c r="C196" s="10"/>
      <c r="D196" s="10"/>
      <c r="E196" s="10"/>
      <c r="F196" s="10"/>
      <c r="G196" s="10"/>
    </row>
    <row r="197" spans="3:7" ht="14.25">
      <c r="C197" s="10"/>
      <c r="D197" s="10"/>
      <c r="E197" s="10"/>
      <c r="F197" s="10"/>
      <c r="G197" s="10"/>
    </row>
    <row r="198" spans="3:7" ht="14.25">
      <c r="C198" s="10"/>
      <c r="D198" s="10"/>
      <c r="E198" s="10"/>
      <c r="F198" s="10"/>
      <c r="G198" s="10"/>
    </row>
    <row r="199" spans="3:7" ht="14.25">
      <c r="C199" s="10"/>
      <c r="D199" s="10"/>
      <c r="E199" s="10"/>
      <c r="F199" s="10"/>
      <c r="G199" s="10"/>
    </row>
    <row r="200" spans="3:7" ht="14.25">
      <c r="C200" s="10"/>
      <c r="D200" s="10"/>
      <c r="E200" s="10"/>
      <c r="F200" s="10"/>
      <c r="G200" s="10"/>
    </row>
    <row r="201" spans="3:7" ht="14.25">
      <c r="C201" s="10"/>
      <c r="D201" s="10"/>
      <c r="E201" s="10"/>
      <c r="F201" s="10"/>
      <c r="G201" s="10"/>
    </row>
    <row r="202" spans="3:7" ht="14.25">
      <c r="C202" s="10"/>
      <c r="D202" s="10"/>
      <c r="E202" s="10"/>
      <c r="F202" s="10"/>
      <c r="G202" s="10"/>
    </row>
    <row r="203" spans="3:7" ht="14.25">
      <c r="C203" s="10"/>
      <c r="D203" s="10"/>
      <c r="E203" s="10"/>
      <c r="F203" s="10"/>
      <c r="G203" s="10"/>
    </row>
    <row r="204" spans="3:7" ht="14.25">
      <c r="C204" s="10"/>
      <c r="D204" s="10"/>
      <c r="E204" s="10"/>
      <c r="F204" s="10"/>
      <c r="G204" s="10"/>
    </row>
    <row r="205" spans="3:7" ht="14.25">
      <c r="C205" s="10"/>
      <c r="D205" s="10"/>
      <c r="E205" s="10"/>
      <c r="F205" s="10"/>
      <c r="G205" s="10"/>
    </row>
    <row r="206" spans="3:7" ht="14.25">
      <c r="C206" s="10"/>
      <c r="D206" s="10"/>
      <c r="E206" s="10"/>
      <c r="F206" s="10"/>
      <c r="G206" s="10"/>
    </row>
    <row r="207" spans="3:7" ht="14.25">
      <c r="C207" s="10"/>
      <c r="D207" s="10"/>
      <c r="E207" s="10"/>
      <c r="F207" s="10"/>
      <c r="G207" s="10"/>
    </row>
    <row r="208" spans="3:7" ht="14.25">
      <c r="C208" s="10"/>
      <c r="D208" s="10"/>
      <c r="E208" s="10"/>
      <c r="F208" s="10"/>
      <c r="G208" s="10"/>
    </row>
    <row r="209" spans="3:7" ht="14.25">
      <c r="C209" s="10"/>
      <c r="D209" s="10"/>
      <c r="E209" s="10"/>
      <c r="F209" s="10"/>
      <c r="G209" s="10"/>
    </row>
    <row r="210" spans="3:7" ht="14.25">
      <c r="C210" s="10"/>
      <c r="D210" s="10"/>
      <c r="E210" s="10"/>
      <c r="F210" s="10"/>
      <c r="G210" s="10"/>
    </row>
    <row r="211" spans="3:7" ht="14.25">
      <c r="C211" s="10"/>
      <c r="D211" s="10"/>
      <c r="E211" s="10"/>
      <c r="F211" s="10"/>
      <c r="G211" s="10"/>
    </row>
    <row r="212" spans="3:7" ht="14.25">
      <c r="C212" s="10"/>
      <c r="D212" s="10"/>
      <c r="E212" s="10"/>
      <c r="F212" s="10"/>
      <c r="G212" s="10"/>
    </row>
    <row r="213" spans="3:7" ht="14.25">
      <c r="C213" s="10"/>
      <c r="D213" s="10"/>
      <c r="E213" s="10"/>
      <c r="F213" s="10"/>
      <c r="G213" s="10"/>
    </row>
    <row r="214" spans="3:7" ht="14.25">
      <c r="C214" s="10"/>
      <c r="D214" s="10"/>
      <c r="E214" s="10"/>
      <c r="F214" s="10"/>
      <c r="G214" s="10"/>
    </row>
    <row r="215" spans="3:7" ht="14.25">
      <c r="C215" s="10"/>
      <c r="D215" s="10"/>
      <c r="E215" s="10"/>
      <c r="F215" s="10"/>
      <c r="G215" s="10"/>
    </row>
    <row r="216" spans="3:7" ht="14.25">
      <c r="C216" s="10"/>
      <c r="D216" s="10"/>
      <c r="E216" s="10"/>
      <c r="F216" s="10"/>
      <c r="G216" s="10"/>
    </row>
    <row r="217" spans="3:7" ht="14.25">
      <c r="C217" s="10"/>
      <c r="D217" s="10"/>
      <c r="E217" s="10"/>
      <c r="F217" s="10"/>
      <c r="G217" s="10"/>
    </row>
    <row r="218" spans="3:7" ht="14.25">
      <c r="C218" s="10"/>
      <c r="D218" s="10"/>
      <c r="E218" s="10"/>
      <c r="F218" s="10"/>
      <c r="G218" s="10"/>
    </row>
    <row r="219" spans="3:7" ht="14.25">
      <c r="C219" s="10"/>
      <c r="D219" s="10"/>
      <c r="E219" s="10"/>
      <c r="F219" s="10"/>
      <c r="G219" s="10"/>
    </row>
    <row r="220" spans="3:7" ht="14.25">
      <c r="C220" s="10"/>
      <c r="D220" s="10"/>
      <c r="E220" s="10"/>
      <c r="F220" s="10"/>
      <c r="G220" s="10"/>
    </row>
    <row r="221" spans="3:7" ht="14.25">
      <c r="C221" s="10"/>
      <c r="D221" s="10"/>
      <c r="E221" s="10"/>
      <c r="F221" s="10"/>
      <c r="G221" s="10"/>
    </row>
    <row r="222" spans="3:7" ht="14.25">
      <c r="C222" s="10"/>
      <c r="D222" s="10"/>
      <c r="E222" s="10"/>
      <c r="F222" s="10"/>
      <c r="G222" s="10"/>
    </row>
    <row r="223" spans="3:7" ht="14.25">
      <c r="C223" s="10"/>
      <c r="D223" s="10"/>
      <c r="E223" s="10"/>
      <c r="F223" s="10"/>
      <c r="G223" s="10"/>
    </row>
    <row r="224" spans="3:7" ht="14.25">
      <c r="C224" s="10"/>
      <c r="D224" s="10"/>
      <c r="E224" s="10"/>
      <c r="F224" s="10"/>
      <c r="G224" s="10"/>
    </row>
    <row r="225" spans="3:7" ht="14.25">
      <c r="C225" s="10"/>
      <c r="D225" s="10"/>
      <c r="E225" s="10"/>
      <c r="F225" s="10"/>
      <c r="G225" s="10"/>
    </row>
    <row r="226" spans="3:7" ht="14.25">
      <c r="C226" s="10"/>
      <c r="D226" s="10"/>
      <c r="E226" s="10"/>
      <c r="F226" s="10"/>
      <c r="G226" s="10"/>
    </row>
    <row r="227" spans="3:7" ht="14.25">
      <c r="C227" s="10"/>
      <c r="D227" s="10"/>
      <c r="E227" s="10"/>
      <c r="F227" s="10"/>
      <c r="G227" s="10"/>
    </row>
    <row r="228" spans="3:7" ht="14.25">
      <c r="C228" s="10"/>
      <c r="D228" s="10"/>
      <c r="E228" s="10"/>
      <c r="F228" s="10"/>
      <c r="G228" s="10"/>
    </row>
    <row r="229" spans="3:7" ht="14.25">
      <c r="C229" s="10"/>
      <c r="D229" s="10"/>
      <c r="E229" s="10"/>
      <c r="F229" s="10"/>
      <c r="G229" s="10"/>
    </row>
    <row r="230" spans="3:7" ht="14.25">
      <c r="C230" s="10"/>
      <c r="D230" s="10"/>
      <c r="E230" s="10"/>
      <c r="F230" s="10"/>
      <c r="G230" s="10"/>
    </row>
    <row r="231" spans="3:7" ht="14.25">
      <c r="C231" s="10"/>
      <c r="D231" s="10"/>
      <c r="E231" s="10"/>
      <c r="F231" s="10"/>
      <c r="G231" s="10"/>
    </row>
    <row r="232" spans="3:7" ht="14.25">
      <c r="C232" s="10"/>
      <c r="D232" s="10"/>
      <c r="E232" s="10"/>
      <c r="F232" s="10"/>
      <c r="G232" s="10"/>
    </row>
    <row r="233" spans="3:7" ht="14.25">
      <c r="C233" s="10"/>
      <c r="D233" s="10"/>
      <c r="E233" s="10"/>
      <c r="F233" s="10"/>
      <c r="G233" s="10"/>
    </row>
    <row r="234" spans="3:7" ht="14.25">
      <c r="C234" s="10"/>
      <c r="D234" s="10"/>
      <c r="E234" s="10"/>
      <c r="F234" s="10"/>
      <c r="G234" s="10"/>
    </row>
    <row r="235" spans="3:7" ht="14.25">
      <c r="C235" s="10"/>
      <c r="D235" s="10"/>
      <c r="E235" s="10"/>
      <c r="F235" s="10"/>
      <c r="G235" s="10"/>
    </row>
    <row r="236" spans="3:7" ht="14.25">
      <c r="C236" s="10"/>
      <c r="D236" s="10"/>
      <c r="E236" s="10"/>
      <c r="F236" s="10"/>
      <c r="G236" s="10"/>
    </row>
    <row r="237" spans="3:7" ht="14.25">
      <c r="C237" s="10"/>
      <c r="D237" s="10"/>
      <c r="E237" s="10"/>
      <c r="F237" s="10"/>
      <c r="G237" s="10"/>
    </row>
    <row r="238" spans="1:14" ht="14.25">
      <c r="A238" s="10"/>
      <c r="B238" s="10"/>
      <c r="C238" s="6"/>
      <c r="D238" s="6"/>
      <c r="E238" s="6"/>
      <c r="F238" s="6"/>
      <c r="G238" s="10"/>
      <c r="H238" s="10"/>
      <c r="I238" s="10"/>
      <c r="J238" s="10"/>
      <c r="K238" s="10"/>
      <c r="L238" s="10"/>
      <c r="N238" s="7"/>
    </row>
    <row r="239" spans="1:14" ht="14.25">
      <c r="A239" s="10"/>
      <c r="B239" s="10"/>
      <c r="C239" s="6"/>
      <c r="D239" s="6"/>
      <c r="E239" s="6"/>
      <c r="F239" s="6"/>
      <c r="G239" s="10"/>
      <c r="H239" s="10"/>
      <c r="I239" s="10"/>
      <c r="J239" s="10"/>
      <c r="K239" s="10"/>
      <c r="L239" s="10"/>
      <c r="N239" s="7"/>
    </row>
    <row r="240" spans="1:14" ht="14.25">
      <c r="A240" s="10"/>
      <c r="B240" s="10"/>
      <c r="C240" s="6"/>
      <c r="D240" s="6"/>
      <c r="E240" s="6"/>
      <c r="F240" s="6"/>
      <c r="G240" s="10"/>
      <c r="H240" s="10"/>
      <c r="I240" s="10"/>
      <c r="J240" s="10"/>
      <c r="K240" s="10"/>
      <c r="L240" s="10"/>
      <c r="N240" s="7"/>
    </row>
    <row r="241" spans="1:14" ht="14.25">
      <c r="A241" s="10"/>
      <c r="B241" s="10"/>
      <c r="C241" s="6"/>
      <c r="D241" s="6"/>
      <c r="E241" s="6"/>
      <c r="F241" s="6"/>
      <c r="G241" s="10"/>
      <c r="H241" s="10"/>
      <c r="I241" s="10"/>
      <c r="J241" s="10"/>
      <c r="K241" s="10"/>
      <c r="L241" s="10"/>
      <c r="N241" s="7"/>
    </row>
    <row r="242" spans="1:14" ht="14.25">
      <c r="A242" s="10"/>
      <c r="B242" s="10"/>
      <c r="C242" s="6"/>
      <c r="D242" s="6"/>
      <c r="E242" s="6"/>
      <c r="F242" s="6"/>
      <c r="G242" s="10"/>
      <c r="H242" s="10"/>
      <c r="I242" s="10"/>
      <c r="J242" s="10"/>
      <c r="K242" s="10"/>
      <c r="L242" s="10"/>
      <c r="N242" s="7"/>
    </row>
    <row r="243" spans="1:14" ht="14.25">
      <c r="A243" s="10"/>
      <c r="B243" s="10"/>
      <c r="C243" s="6"/>
      <c r="D243" s="6"/>
      <c r="E243" s="6"/>
      <c r="F243" s="6"/>
      <c r="G243" s="10"/>
      <c r="H243" s="10"/>
      <c r="I243" s="10"/>
      <c r="J243" s="10"/>
      <c r="K243" s="10"/>
      <c r="L243" s="10"/>
      <c r="N243" s="7"/>
    </row>
    <row r="244" spans="1:14" ht="14.25">
      <c r="A244" s="10"/>
      <c r="B244" s="10"/>
      <c r="C244" s="6"/>
      <c r="D244" s="6"/>
      <c r="E244" s="6"/>
      <c r="F244" s="6"/>
      <c r="G244" s="10"/>
      <c r="H244" s="10"/>
      <c r="I244" s="10"/>
      <c r="J244" s="10"/>
      <c r="K244" s="10"/>
      <c r="L244" s="10"/>
      <c r="N244" s="7"/>
    </row>
    <row r="245" spans="1:14" ht="14.25">
      <c r="A245" s="10"/>
      <c r="B245" s="10"/>
      <c r="C245" s="6"/>
      <c r="D245" s="6"/>
      <c r="E245" s="6"/>
      <c r="F245" s="6"/>
      <c r="G245" s="10"/>
      <c r="H245" s="10"/>
      <c r="I245" s="10"/>
      <c r="J245" s="10"/>
      <c r="K245" s="10"/>
      <c r="L245" s="10"/>
      <c r="N245" s="7"/>
    </row>
    <row r="246" spans="1:14" ht="14.25">
      <c r="A246" s="10"/>
      <c r="B246" s="10"/>
      <c r="C246" s="6"/>
      <c r="D246" s="6"/>
      <c r="E246" s="6"/>
      <c r="F246" s="6"/>
      <c r="G246" s="10"/>
      <c r="H246" s="10"/>
      <c r="I246" s="10"/>
      <c r="J246" s="10"/>
      <c r="K246" s="10"/>
      <c r="L246" s="10"/>
      <c r="N246" s="7"/>
    </row>
    <row r="247" spans="1:14" ht="14.25">
      <c r="A247" s="10"/>
      <c r="B247" s="10"/>
      <c r="C247" s="6"/>
      <c r="D247" s="6"/>
      <c r="E247" s="6"/>
      <c r="F247" s="6"/>
      <c r="G247" s="10"/>
      <c r="H247" s="10"/>
      <c r="I247" s="10"/>
      <c r="J247" s="10"/>
      <c r="K247" s="10"/>
      <c r="L247" s="10"/>
      <c r="N247" s="7"/>
    </row>
    <row r="248" spans="1:14" ht="14.25">
      <c r="A248" s="10"/>
      <c r="B248" s="10"/>
      <c r="C248" s="6"/>
      <c r="D248" s="6"/>
      <c r="E248" s="6"/>
      <c r="F248" s="6"/>
      <c r="G248" s="10"/>
      <c r="H248" s="10"/>
      <c r="I248" s="10"/>
      <c r="J248" s="10"/>
      <c r="K248" s="10"/>
      <c r="L248" s="10"/>
      <c r="N248" s="7"/>
    </row>
    <row r="249" spans="1:14" ht="14.25">
      <c r="A249" s="10"/>
      <c r="B249" s="10"/>
      <c r="C249" s="6"/>
      <c r="D249" s="6"/>
      <c r="E249" s="6"/>
      <c r="F249" s="6"/>
      <c r="G249" s="10"/>
      <c r="H249" s="10"/>
      <c r="I249" s="10"/>
      <c r="J249" s="10"/>
      <c r="K249" s="10"/>
      <c r="L249" s="10"/>
      <c r="N249" s="7"/>
    </row>
    <row r="250" spans="1:14" ht="14.25">
      <c r="A250" s="10"/>
      <c r="B250" s="10"/>
      <c r="C250" s="6"/>
      <c r="D250" s="6"/>
      <c r="E250" s="6"/>
      <c r="F250" s="6"/>
      <c r="G250" s="10"/>
      <c r="H250" s="10"/>
      <c r="I250" s="10"/>
      <c r="J250" s="10"/>
      <c r="K250" s="10"/>
      <c r="L250" s="10"/>
      <c r="N250" s="7"/>
    </row>
    <row r="251" spans="1:14" ht="14.25">
      <c r="A251" s="10"/>
      <c r="B251" s="10"/>
      <c r="C251" s="6"/>
      <c r="D251" s="6"/>
      <c r="E251" s="6"/>
      <c r="F251" s="6"/>
      <c r="G251" s="10"/>
      <c r="H251" s="10"/>
      <c r="I251" s="10"/>
      <c r="J251" s="10"/>
      <c r="K251" s="10"/>
      <c r="L251" s="10"/>
      <c r="N251" s="7"/>
    </row>
    <row r="252" spans="1:14" ht="14.25">
      <c r="A252" s="10"/>
      <c r="B252" s="10"/>
      <c r="C252" s="6"/>
      <c r="D252" s="6"/>
      <c r="E252" s="6"/>
      <c r="F252" s="6"/>
      <c r="G252" s="10"/>
      <c r="H252" s="10"/>
      <c r="I252" s="10"/>
      <c r="J252" s="10"/>
      <c r="K252" s="10"/>
      <c r="L252" s="10"/>
      <c r="N252" s="7"/>
    </row>
    <row r="253" spans="1:14" ht="14.25">
      <c r="A253" s="10"/>
      <c r="B253" s="10"/>
      <c r="C253" s="6"/>
      <c r="D253" s="6"/>
      <c r="E253" s="6"/>
      <c r="F253" s="6"/>
      <c r="G253" s="10"/>
      <c r="H253" s="10"/>
      <c r="I253" s="10"/>
      <c r="J253" s="10"/>
      <c r="K253" s="10"/>
      <c r="L253" s="10"/>
      <c r="N253" s="7"/>
    </row>
    <row r="254" spans="1:14" ht="14.25">
      <c r="A254" s="10"/>
      <c r="B254" s="10"/>
      <c r="C254" s="6"/>
      <c r="D254" s="6"/>
      <c r="E254" s="6"/>
      <c r="F254" s="6"/>
      <c r="G254" s="10"/>
      <c r="H254" s="10"/>
      <c r="I254" s="10"/>
      <c r="J254" s="10"/>
      <c r="K254" s="10"/>
      <c r="L254" s="10"/>
      <c r="N254" s="7"/>
    </row>
    <row r="255" spans="1:14" ht="14.25">
      <c r="A255" s="10"/>
      <c r="B255" s="10"/>
      <c r="C255" s="6"/>
      <c r="D255" s="6"/>
      <c r="E255" s="6"/>
      <c r="F255" s="6"/>
      <c r="G255" s="10"/>
      <c r="H255" s="10"/>
      <c r="I255" s="10"/>
      <c r="J255" s="10"/>
      <c r="K255" s="10"/>
      <c r="L255" s="10"/>
      <c r="N255" s="7"/>
    </row>
    <row r="256" spans="1:14" ht="14.25">
      <c r="A256" s="10"/>
      <c r="B256" s="10"/>
      <c r="C256" s="6"/>
      <c r="D256" s="6"/>
      <c r="E256" s="6"/>
      <c r="F256" s="6"/>
      <c r="G256" s="10"/>
      <c r="H256" s="10"/>
      <c r="I256" s="10"/>
      <c r="J256" s="10"/>
      <c r="K256" s="10"/>
      <c r="L256" s="10"/>
      <c r="N256" s="7"/>
    </row>
    <row r="257" spans="1:14" ht="14.25">
      <c r="A257" s="10"/>
      <c r="B257" s="10"/>
      <c r="C257" s="6"/>
      <c r="D257" s="6"/>
      <c r="E257" s="6"/>
      <c r="F257" s="6"/>
      <c r="G257" s="10"/>
      <c r="H257" s="10"/>
      <c r="I257" s="10"/>
      <c r="J257" s="10"/>
      <c r="K257" s="10"/>
      <c r="L257" s="10"/>
      <c r="N257" s="7"/>
    </row>
    <row r="258" spans="1:14" ht="14.25">
      <c r="A258" s="10"/>
      <c r="B258" s="10"/>
      <c r="C258" s="6"/>
      <c r="D258" s="6"/>
      <c r="E258" s="6"/>
      <c r="F258" s="6"/>
      <c r="G258" s="10"/>
      <c r="H258" s="10"/>
      <c r="I258" s="10"/>
      <c r="J258" s="10"/>
      <c r="K258" s="10"/>
      <c r="L258" s="10"/>
      <c r="N258" s="7"/>
    </row>
    <row r="259" spans="1:14" ht="14.25">
      <c r="A259" s="10"/>
      <c r="B259" s="10"/>
      <c r="C259" s="6"/>
      <c r="D259" s="6"/>
      <c r="E259" s="6"/>
      <c r="F259" s="6"/>
      <c r="G259" s="10"/>
      <c r="H259" s="10"/>
      <c r="I259" s="10"/>
      <c r="J259" s="10"/>
      <c r="K259" s="10"/>
      <c r="L259" s="10"/>
      <c r="N259" s="7"/>
    </row>
    <row r="260" spans="1:14" ht="14.25">
      <c r="A260" s="10"/>
      <c r="B260" s="10"/>
      <c r="C260" s="6"/>
      <c r="D260" s="6"/>
      <c r="E260" s="6"/>
      <c r="F260" s="6"/>
      <c r="G260" s="10"/>
      <c r="H260" s="10"/>
      <c r="I260" s="10"/>
      <c r="J260" s="10"/>
      <c r="K260" s="10"/>
      <c r="L260" s="10"/>
      <c r="N260" s="7"/>
    </row>
    <row r="261" spans="1:14" ht="14.25">
      <c r="A261" s="10"/>
      <c r="B261" s="10"/>
      <c r="C261" s="6"/>
      <c r="D261" s="6"/>
      <c r="E261" s="6"/>
      <c r="F261" s="6"/>
      <c r="G261" s="10"/>
      <c r="H261" s="10"/>
      <c r="I261" s="10"/>
      <c r="J261" s="10"/>
      <c r="K261" s="10"/>
      <c r="L261" s="10"/>
      <c r="N261" s="7"/>
    </row>
    <row r="262" spans="1:14" ht="14.25">
      <c r="A262" s="10"/>
      <c r="B262" s="10"/>
      <c r="C262" s="6"/>
      <c r="D262" s="6"/>
      <c r="E262" s="6"/>
      <c r="F262" s="6"/>
      <c r="G262" s="10"/>
      <c r="H262" s="10"/>
      <c r="I262" s="10"/>
      <c r="J262" s="10"/>
      <c r="K262" s="10"/>
      <c r="L262" s="10"/>
      <c r="N262" s="7"/>
    </row>
    <row r="263" spans="1:14" ht="14.25">
      <c r="A263" s="10"/>
      <c r="B263" s="10"/>
      <c r="C263" s="6"/>
      <c r="D263" s="6"/>
      <c r="E263" s="6"/>
      <c r="F263" s="6"/>
      <c r="G263" s="10"/>
      <c r="H263" s="10"/>
      <c r="I263" s="10"/>
      <c r="J263" s="10"/>
      <c r="K263" s="10"/>
      <c r="L263" s="10"/>
      <c r="N263" s="7"/>
    </row>
    <row r="264" spans="1:14" ht="14.25">
      <c r="A264" s="10"/>
      <c r="B264" s="10"/>
      <c r="C264" s="6"/>
      <c r="D264" s="6"/>
      <c r="E264" s="6"/>
      <c r="F264" s="6"/>
      <c r="G264" s="10"/>
      <c r="H264" s="10"/>
      <c r="I264" s="10"/>
      <c r="J264" s="10"/>
      <c r="K264" s="10"/>
      <c r="L264" s="10"/>
      <c r="N264" s="7"/>
    </row>
    <row r="265" spans="1:14" ht="14.25">
      <c r="A265" s="10"/>
      <c r="B265" s="10"/>
      <c r="C265" s="6"/>
      <c r="D265" s="6"/>
      <c r="E265" s="6"/>
      <c r="F265" s="6"/>
      <c r="G265" s="10"/>
      <c r="H265" s="10"/>
      <c r="I265" s="10"/>
      <c r="J265" s="10"/>
      <c r="K265" s="10"/>
      <c r="L265" s="10"/>
      <c r="N265" s="7"/>
    </row>
    <row r="266" spans="1:14" ht="14.25">
      <c r="A266" s="10"/>
      <c r="B266" s="10"/>
      <c r="C266" s="6"/>
      <c r="D266" s="6"/>
      <c r="E266" s="6"/>
      <c r="F266" s="6"/>
      <c r="G266" s="10"/>
      <c r="H266" s="10"/>
      <c r="I266" s="10"/>
      <c r="J266" s="10"/>
      <c r="K266" s="10"/>
      <c r="L266" s="10"/>
      <c r="N266" s="7"/>
    </row>
    <row r="267" spans="1:14" ht="14.25">
      <c r="A267" s="10"/>
      <c r="B267" s="10"/>
      <c r="C267" s="6"/>
      <c r="D267" s="6"/>
      <c r="E267" s="6"/>
      <c r="F267" s="6"/>
      <c r="G267" s="10"/>
      <c r="H267" s="10"/>
      <c r="I267" s="10"/>
      <c r="J267" s="10"/>
      <c r="K267" s="10"/>
      <c r="L267" s="10"/>
      <c r="N267" s="7"/>
    </row>
    <row r="268" spans="1:14" ht="14.25">
      <c r="A268" s="10"/>
      <c r="B268" s="10"/>
      <c r="C268" s="6"/>
      <c r="D268" s="6"/>
      <c r="E268" s="6"/>
      <c r="F268" s="6"/>
      <c r="G268" s="10"/>
      <c r="H268" s="10"/>
      <c r="I268" s="10"/>
      <c r="J268" s="10"/>
      <c r="K268" s="10"/>
      <c r="L268" s="10"/>
      <c r="N268" s="7"/>
    </row>
    <row r="269" spans="1:14" ht="14.25">
      <c r="A269" s="10"/>
      <c r="B269" s="10"/>
      <c r="C269" s="6"/>
      <c r="D269" s="6"/>
      <c r="E269" s="6"/>
      <c r="F269" s="6"/>
      <c r="G269" s="10"/>
      <c r="H269" s="10"/>
      <c r="I269" s="10"/>
      <c r="J269" s="10"/>
      <c r="K269" s="10"/>
      <c r="L269" s="10"/>
      <c r="N269" s="7"/>
    </row>
    <row r="270" spans="1:14" ht="14.25">
      <c r="A270" s="10"/>
      <c r="B270" s="10"/>
      <c r="C270" s="6"/>
      <c r="D270" s="6"/>
      <c r="E270" s="6"/>
      <c r="F270" s="6"/>
      <c r="G270" s="10"/>
      <c r="H270" s="10"/>
      <c r="I270" s="10"/>
      <c r="J270" s="10"/>
      <c r="K270" s="10"/>
      <c r="L270" s="10"/>
      <c r="N270" s="7"/>
    </row>
    <row r="271" spans="1:14" ht="14.25">
      <c r="A271" s="10"/>
      <c r="B271" s="10"/>
      <c r="C271" s="6"/>
      <c r="D271" s="6"/>
      <c r="E271" s="6"/>
      <c r="F271" s="6"/>
      <c r="G271" s="10"/>
      <c r="H271" s="10"/>
      <c r="I271" s="10"/>
      <c r="J271" s="10"/>
      <c r="K271" s="10"/>
      <c r="L271" s="10"/>
      <c r="N271" s="7"/>
    </row>
    <row r="272" spans="1:14" ht="14.25">
      <c r="A272" s="10"/>
      <c r="B272" s="10"/>
      <c r="C272" s="6"/>
      <c r="D272" s="6"/>
      <c r="E272" s="6"/>
      <c r="F272" s="6"/>
      <c r="G272" s="10"/>
      <c r="H272" s="10"/>
      <c r="I272" s="10"/>
      <c r="J272" s="10"/>
      <c r="K272" s="10"/>
      <c r="L272" s="10"/>
      <c r="N272" s="7"/>
    </row>
    <row r="273" spans="1:14" ht="14.25">
      <c r="A273" s="10"/>
      <c r="B273" s="10"/>
      <c r="C273" s="6"/>
      <c r="D273" s="6"/>
      <c r="E273" s="6"/>
      <c r="F273" s="6"/>
      <c r="G273" s="10"/>
      <c r="H273" s="10"/>
      <c r="I273" s="10"/>
      <c r="J273" s="10"/>
      <c r="K273" s="10"/>
      <c r="L273" s="10"/>
      <c r="N273" s="7"/>
    </row>
    <row r="274" spans="1:14" ht="14.25">
      <c r="A274" s="10"/>
      <c r="B274" s="10"/>
      <c r="C274" s="6"/>
      <c r="D274" s="6"/>
      <c r="E274" s="6"/>
      <c r="F274" s="6"/>
      <c r="G274" s="10"/>
      <c r="H274" s="10"/>
      <c r="I274" s="10"/>
      <c r="J274" s="10"/>
      <c r="K274" s="10"/>
      <c r="L274" s="10"/>
      <c r="N274" s="7"/>
    </row>
    <row r="275" spans="1:14" ht="14.25">
      <c r="A275" s="10"/>
      <c r="B275" s="10"/>
      <c r="C275" s="6"/>
      <c r="D275" s="6"/>
      <c r="E275" s="6"/>
      <c r="F275" s="6"/>
      <c r="G275" s="10"/>
      <c r="H275" s="10"/>
      <c r="I275" s="10"/>
      <c r="J275" s="10"/>
      <c r="K275" s="10"/>
      <c r="L275" s="10"/>
      <c r="N275" s="7"/>
    </row>
    <row r="276" spans="1:14" ht="14.25">
      <c r="A276" s="10"/>
      <c r="B276" s="10"/>
      <c r="C276" s="6"/>
      <c r="D276" s="6"/>
      <c r="E276" s="6"/>
      <c r="F276" s="6"/>
      <c r="G276" s="10"/>
      <c r="H276" s="10"/>
      <c r="I276" s="10"/>
      <c r="J276" s="10"/>
      <c r="K276" s="10"/>
      <c r="L276" s="10"/>
      <c r="N276" s="7"/>
    </row>
    <row r="277" spans="1:14" ht="14.25">
      <c r="A277" s="10"/>
      <c r="B277" s="10"/>
      <c r="C277" s="6"/>
      <c r="D277" s="6"/>
      <c r="E277" s="6"/>
      <c r="F277" s="6"/>
      <c r="G277" s="10"/>
      <c r="H277" s="10"/>
      <c r="I277" s="10"/>
      <c r="J277" s="10"/>
      <c r="K277" s="10"/>
      <c r="L277" s="10"/>
      <c r="N277" s="7"/>
    </row>
    <row r="278" spans="1:14" ht="14.25">
      <c r="A278" s="10"/>
      <c r="B278" s="10"/>
      <c r="C278" s="6"/>
      <c r="D278" s="6"/>
      <c r="E278" s="6"/>
      <c r="F278" s="6"/>
      <c r="G278" s="10"/>
      <c r="H278" s="10"/>
      <c r="I278" s="10"/>
      <c r="J278" s="10"/>
      <c r="K278" s="10"/>
      <c r="L278" s="10"/>
      <c r="N278" s="7"/>
    </row>
    <row r="279" spans="1:14" ht="14.25">
      <c r="A279" s="10"/>
      <c r="B279" s="10"/>
      <c r="C279" s="6"/>
      <c r="D279" s="6"/>
      <c r="E279" s="6"/>
      <c r="F279" s="6"/>
      <c r="G279" s="10"/>
      <c r="H279" s="10"/>
      <c r="I279" s="10"/>
      <c r="J279" s="10"/>
      <c r="K279" s="10"/>
      <c r="L279" s="10"/>
      <c r="N279" s="7"/>
    </row>
    <row r="280" spans="1:14" ht="14.25">
      <c r="A280" s="10"/>
      <c r="B280" s="10"/>
      <c r="C280" s="6"/>
      <c r="D280" s="6"/>
      <c r="E280" s="6"/>
      <c r="F280" s="6"/>
      <c r="G280" s="10"/>
      <c r="H280" s="10"/>
      <c r="I280" s="10"/>
      <c r="J280" s="10"/>
      <c r="K280" s="10"/>
      <c r="L280" s="10"/>
      <c r="N280" s="7"/>
    </row>
    <row r="281" spans="1:14" ht="14.25">
      <c r="A281" s="10"/>
      <c r="B281" s="10"/>
      <c r="C281" s="6"/>
      <c r="D281" s="6"/>
      <c r="E281" s="6"/>
      <c r="F281" s="6"/>
      <c r="G281" s="10"/>
      <c r="H281" s="10"/>
      <c r="I281" s="10"/>
      <c r="J281" s="10"/>
      <c r="K281" s="10"/>
      <c r="L281" s="10"/>
      <c r="N281" s="7"/>
    </row>
    <row r="282" spans="1:14" ht="14.25">
      <c r="A282" s="10"/>
      <c r="B282" s="10"/>
      <c r="C282" s="6"/>
      <c r="D282" s="6"/>
      <c r="E282" s="6"/>
      <c r="F282" s="6"/>
      <c r="G282" s="10"/>
      <c r="H282" s="10"/>
      <c r="I282" s="10"/>
      <c r="J282" s="10"/>
      <c r="K282" s="10"/>
      <c r="L282" s="10"/>
      <c r="N282" s="7"/>
    </row>
    <row r="283" spans="3:6" ht="14.25">
      <c r="C283" s="10"/>
      <c r="D283" s="10"/>
      <c r="E283" s="10"/>
      <c r="F283" s="10"/>
    </row>
    <row r="284" spans="3:6" ht="14.25">
      <c r="C284" s="10"/>
      <c r="D284" s="10"/>
      <c r="E284" s="10"/>
      <c r="F284" s="10"/>
    </row>
    <row r="285" spans="3:6" ht="14.25">
      <c r="C285" s="10"/>
      <c r="D285" s="10"/>
      <c r="E285" s="10"/>
      <c r="F285" s="10"/>
    </row>
    <row r="286" spans="3:6" ht="14.25">
      <c r="C286" s="10"/>
      <c r="D286" s="10"/>
      <c r="E286" s="10"/>
      <c r="F286" s="10"/>
    </row>
    <row r="287" spans="3:6" ht="14.25">
      <c r="C287" s="10"/>
      <c r="D287" s="10"/>
      <c r="E287" s="10"/>
      <c r="F287" s="10"/>
    </row>
    <row r="288" spans="3:6" ht="14.25">
      <c r="C288" s="10"/>
      <c r="D288" s="10"/>
      <c r="E288" s="10"/>
      <c r="F288" s="10"/>
    </row>
    <row r="289" spans="3:6" ht="14.25">
      <c r="C289" s="10"/>
      <c r="D289" s="10"/>
      <c r="E289" s="10"/>
      <c r="F289" s="10"/>
    </row>
    <row r="290" spans="3:6" ht="14.25">
      <c r="C290" s="10"/>
      <c r="D290" s="10"/>
      <c r="E290" s="10"/>
      <c r="F290" s="10"/>
    </row>
    <row r="291" spans="3:6" ht="14.25">
      <c r="C291" s="10"/>
      <c r="D291" s="10"/>
      <c r="E291" s="10"/>
      <c r="F291" s="10"/>
    </row>
    <row r="292" spans="3:6" ht="14.25">
      <c r="C292" s="10"/>
      <c r="D292" s="10"/>
      <c r="E292" s="10"/>
      <c r="F292" s="10"/>
    </row>
    <row r="293" spans="3:6" ht="14.25">
      <c r="C293" s="10"/>
      <c r="D293" s="10"/>
      <c r="E293" s="10"/>
      <c r="F293" s="10"/>
    </row>
    <row r="294" spans="3:6" ht="14.25">
      <c r="C294" s="10"/>
      <c r="D294" s="10"/>
      <c r="E294" s="10"/>
      <c r="F294" s="10"/>
    </row>
    <row r="295" spans="3:6" ht="14.25">
      <c r="C295" s="10"/>
      <c r="D295" s="10"/>
      <c r="E295" s="10"/>
      <c r="F295" s="10"/>
    </row>
    <row r="296" spans="3:6" ht="14.25">
      <c r="C296" s="10"/>
      <c r="D296" s="10"/>
      <c r="E296" s="10"/>
      <c r="F296" s="10"/>
    </row>
    <row r="297" spans="3:6" ht="14.25">
      <c r="C297" s="10"/>
      <c r="D297" s="10"/>
      <c r="E297" s="10"/>
      <c r="F297" s="10"/>
    </row>
    <row r="298" spans="3:6" ht="14.25">
      <c r="C298" s="10"/>
      <c r="D298" s="10"/>
      <c r="E298" s="10"/>
      <c r="F298" s="10"/>
    </row>
    <row r="299" spans="3:6" ht="14.25">
      <c r="C299" s="10"/>
      <c r="D299" s="10"/>
      <c r="E299" s="10"/>
      <c r="F299" s="10"/>
    </row>
    <row r="300" spans="3:6" ht="14.25">
      <c r="C300" s="10"/>
      <c r="D300" s="10"/>
      <c r="E300" s="10"/>
      <c r="F300" s="10"/>
    </row>
    <row r="301" spans="3:6" ht="14.25">
      <c r="C301" s="10"/>
      <c r="D301" s="10"/>
      <c r="E301" s="10"/>
      <c r="F301" s="10"/>
    </row>
    <row r="302" spans="3:6" ht="14.25">
      <c r="C302" s="10"/>
      <c r="D302" s="10"/>
      <c r="E302" s="10"/>
      <c r="F302" s="10"/>
    </row>
    <row r="303" spans="3:6" ht="14.25">
      <c r="C303" s="10"/>
      <c r="D303" s="10"/>
      <c r="E303" s="10"/>
      <c r="F303" s="10"/>
    </row>
    <row r="304" spans="3:6" ht="14.25">
      <c r="C304" s="10"/>
      <c r="D304" s="10"/>
      <c r="E304" s="10"/>
      <c r="F304" s="10"/>
    </row>
    <row r="305" spans="3:6" ht="14.25">
      <c r="C305" s="10"/>
      <c r="D305" s="10"/>
      <c r="E305" s="10"/>
      <c r="F305" s="10"/>
    </row>
    <row r="306" spans="3:6" ht="14.25">
      <c r="C306" s="10"/>
      <c r="D306" s="10"/>
      <c r="E306" s="10"/>
      <c r="F306" s="10"/>
    </row>
    <row r="307" spans="3:6" ht="14.25">
      <c r="C307" s="10"/>
      <c r="D307" s="10"/>
      <c r="E307" s="10"/>
      <c r="F307" s="10"/>
    </row>
    <row r="308" spans="3:6" ht="14.25">
      <c r="C308" s="10"/>
      <c r="D308" s="10"/>
      <c r="E308" s="10"/>
      <c r="F308" s="10"/>
    </row>
    <row r="309" spans="3:6" ht="14.25">
      <c r="C309" s="10"/>
      <c r="D309" s="10"/>
      <c r="E309" s="10"/>
      <c r="F309" s="10"/>
    </row>
    <row r="310" spans="3:6" ht="14.25">
      <c r="C310" s="10"/>
      <c r="D310" s="10"/>
      <c r="E310" s="10"/>
      <c r="F310" s="10"/>
    </row>
    <row r="311" spans="3:6" ht="14.25">
      <c r="C311" s="10"/>
      <c r="D311" s="10"/>
      <c r="E311" s="10"/>
      <c r="F311" s="10"/>
    </row>
    <row r="312" spans="3:6" ht="14.25">
      <c r="C312" s="10"/>
      <c r="D312" s="10"/>
      <c r="E312" s="10"/>
      <c r="F312" s="10"/>
    </row>
    <row r="313" spans="3:6" ht="14.25">
      <c r="C313" s="10"/>
      <c r="D313" s="10"/>
      <c r="E313" s="10"/>
      <c r="F313" s="10"/>
    </row>
    <row r="314" spans="3:6" ht="14.25">
      <c r="C314" s="10"/>
      <c r="D314" s="10"/>
      <c r="E314" s="10"/>
      <c r="F314" s="10"/>
    </row>
    <row r="315" spans="3:6" ht="14.25">
      <c r="C315" s="10"/>
      <c r="D315" s="10"/>
      <c r="E315" s="10"/>
      <c r="F315" s="10"/>
    </row>
    <row r="316" spans="3:6" ht="14.25">
      <c r="C316" s="10"/>
      <c r="D316" s="10"/>
      <c r="E316" s="10"/>
      <c r="F316" s="10"/>
    </row>
    <row r="317" spans="3:6" ht="14.25">
      <c r="C317" s="10"/>
      <c r="D317" s="10"/>
      <c r="E317" s="10"/>
      <c r="F317" s="10"/>
    </row>
    <row r="318" spans="3:6" ht="14.25">
      <c r="C318" s="10"/>
      <c r="D318" s="10"/>
      <c r="E318" s="10"/>
      <c r="F318" s="10"/>
    </row>
    <row r="319" spans="3:6" ht="14.25">
      <c r="C319" s="10"/>
      <c r="D319" s="10"/>
      <c r="E319" s="10"/>
      <c r="F319" s="10"/>
    </row>
    <row r="320" spans="3:6" ht="14.25">
      <c r="C320" s="10"/>
      <c r="D320" s="10"/>
      <c r="E320" s="10"/>
      <c r="F320" s="10"/>
    </row>
    <row r="321" spans="3:6" ht="14.25">
      <c r="C321" s="10"/>
      <c r="D321" s="10"/>
      <c r="E321" s="10"/>
      <c r="F321" s="10"/>
    </row>
    <row r="322" spans="3:6" ht="14.25">
      <c r="C322" s="10"/>
      <c r="D322" s="10"/>
      <c r="E322" s="10"/>
      <c r="F322" s="10"/>
    </row>
    <row r="323" spans="3:6" ht="14.25">
      <c r="C323" s="10"/>
      <c r="D323" s="10"/>
      <c r="E323" s="10"/>
      <c r="F323" s="10"/>
    </row>
    <row r="324" spans="3:6" ht="14.25">
      <c r="C324" s="10"/>
      <c r="D324" s="10"/>
      <c r="E324" s="10"/>
      <c r="F324" s="10"/>
    </row>
    <row r="325" spans="3:6" ht="14.25">
      <c r="C325" s="10"/>
      <c r="D325" s="10"/>
      <c r="E325" s="10"/>
      <c r="F325" s="10"/>
    </row>
    <row r="326" spans="3:6" ht="14.25">
      <c r="C326" s="10"/>
      <c r="D326" s="10"/>
      <c r="E326" s="10"/>
      <c r="F326" s="10"/>
    </row>
    <row r="327" spans="3:6" ht="14.25">
      <c r="C327" s="10"/>
      <c r="D327" s="10"/>
      <c r="E327" s="10"/>
      <c r="F327" s="10"/>
    </row>
    <row r="328" spans="3:6" ht="14.25">
      <c r="C328" s="10"/>
      <c r="D328" s="10"/>
      <c r="E328" s="10"/>
      <c r="F328" s="10"/>
    </row>
    <row r="329" spans="3:6" ht="14.25">
      <c r="C329" s="10"/>
      <c r="D329" s="10"/>
      <c r="E329" s="10"/>
      <c r="F329" s="10"/>
    </row>
    <row r="330" spans="3:6" ht="14.25">
      <c r="C330" s="10"/>
      <c r="D330" s="10"/>
      <c r="E330" s="10"/>
      <c r="F330" s="10"/>
    </row>
    <row r="331" spans="3:6" ht="14.25">
      <c r="C331" s="10"/>
      <c r="D331" s="10"/>
      <c r="E331" s="10"/>
      <c r="F331" s="10"/>
    </row>
    <row r="332" spans="3:6" ht="14.25">
      <c r="C332" s="10"/>
      <c r="D332" s="10"/>
      <c r="E332" s="10"/>
      <c r="F332" s="10"/>
    </row>
    <row r="333" spans="3:6" ht="14.25">
      <c r="C333" s="10"/>
      <c r="D333" s="10"/>
      <c r="E333" s="10"/>
      <c r="F333" s="10"/>
    </row>
    <row r="334" spans="3:6" ht="14.25">
      <c r="C334" s="10"/>
      <c r="D334" s="10"/>
      <c r="E334" s="10"/>
      <c r="F334" s="10"/>
    </row>
    <row r="335" spans="3:6" ht="14.25">
      <c r="C335" s="10"/>
      <c r="D335" s="10"/>
      <c r="E335" s="10"/>
      <c r="F335" s="10"/>
    </row>
    <row r="336" spans="3:6" ht="14.25">
      <c r="C336" s="10"/>
      <c r="D336" s="10"/>
      <c r="E336" s="10"/>
      <c r="F336" s="10"/>
    </row>
    <row r="337" spans="3:6" ht="14.25">
      <c r="C337" s="10"/>
      <c r="D337" s="10"/>
      <c r="E337" s="10"/>
      <c r="F337" s="10"/>
    </row>
    <row r="338" spans="3:6" ht="14.25">
      <c r="C338" s="10"/>
      <c r="D338" s="10"/>
      <c r="E338" s="10"/>
      <c r="F338" s="10"/>
    </row>
    <row r="339" spans="3:6" ht="14.25">
      <c r="C339" s="10"/>
      <c r="D339" s="10"/>
      <c r="E339" s="10"/>
      <c r="F339" s="10"/>
    </row>
    <row r="340" spans="3:6" ht="14.25">
      <c r="C340" s="10"/>
      <c r="D340" s="10"/>
      <c r="E340" s="10"/>
      <c r="F340" s="10"/>
    </row>
    <row r="341" spans="3:6" ht="14.25">
      <c r="C341" s="10"/>
      <c r="D341" s="10"/>
      <c r="E341" s="10"/>
      <c r="F341" s="10"/>
    </row>
    <row r="342" spans="3:6" ht="14.25">
      <c r="C342" s="10"/>
      <c r="D342" s="10"/>
      <c r="E342" s="10"/>
      <c r="F342" s="10"/>
    </row>
    <row r="343" spans="3:6" ht="14.25">
      <c r="C343" s="10"/>
      <c r="D343" s="10"/>
      <c r="E343" s="10"/>
      <c r="F343" s="10"/>
    </row>
    <row r="344" spans="3:6" ht="14.25">
      <c r="C344" s="10"/>
      <c r="D344" s="10"/>
      <c r="E344" s="10"/>
      <c r="F344" s="10"/>
    </row>
    <row r="345" spans="3:6" ht="14.25">
      <c r="C345" s="10"/>
      <c r="D345" s="10"/>
      <c r="E345" s="10"/>
      <c r="F345" s="10"/>
    </row>
    <row r="346" spans="3:6" ht="14.25">
      <c r="C346" s="10"/>
      <c r="D346" s="10"/>
      <c r="E346" s="10"/>
      <c r="F346" s="10"/>
    </row>
    <row r="347" spans="3:6" ht="14.25">
      <c r="C347" s="10"/>
      <c r="D347" s="10"/>
      <c r="E347" s="10"/>
      <c r="F347" s="10"/>
    </row>
    <row r="348" spans="3:6" ht="14.25">
      <c r="C348" s="10"/>
      <c r="D348" s="10"/>
      <c r="E348" s="10"/>
      <c r="F348" s="10"/>
    </row>
    <row r="349" spans="3:6" ht="14.25">
      <c r="C349" s="10"/>
      <c r="D349" s="10"/>
      <c r="E349" s="10"/>
      <c r="F349" s="10"/>
    </row>
    <row r="350" spans="3:6" ht="14.25">
      <c r="C350" s="10"/>
      <c r="D350" s="10"/>
      <c r="E350" s="10"/>
      <c r="F350" s="10"/>
    </row>
    <row r="351" spans="3:6" ht="14.25">
      <c r="C351" s="10"/>
      <c r="D351" s="10"/>
      <c r="E351" s="10"/>
      <c r="F351" s="10"/>
    </row>
    <row r="352" spans="3:6" ht="14.25">
      <c r="C352" s="10"/>
      <c r="D352" s="10"/>
      <c r="E352" s="10"/>
      <c r="F352" s="10"/>
    </row>
    <row r="353" spans="3:6" ht="14.25">
      <c r="C353" s="10"/>
      <c r="D353" s="10"/>
      <c r="E353" s="10"/>
      <c r="F353" s="10"/>
    </row>
    <row r="354" spans="3:6" ht="14.25">
      <c r="C354" s="10"/>
      <c r="D354" s="10"/>
      <c r="E354" s="10"/>
      <c r="F354" s="10"/>
    </row>
    <row r="355" spans="3:6" ht="14.25">
      <c r="C355" s="10"/>
      <c r="D355" s="10"/>
      <c r="E355" s="10"/>
      <c r="F355" s="10"/>
    </row>
    <row r="356" spans="3:6" ht="14.25">
      <c r="C356" s="10"/>
      <c r="D356" s="10"/>
      <c r="E356" s="10"/>
      <c r="F356" s="10"/>
    </row>
    <row r="357" spans="3:6" ht="14.25">
      <c r="C357" s="10"/>
      <c r="D357" s="10"/>
      <c r="E357" s="10"/>
      <c r="F357" s="10"/>
    </row>
    <row r="358" spans="3:6" ht="14.25">
      <c r="C358" s="10"/>
      <c r="D358" s="10"/>
      <c r="E358" s="10"/>
      <c r="F358" s="10"/>
    </row>
    <row r="359" spans="3:6" ht="14.25">
      <c r="C359" s="10"/>
      <c r="D359" s="10"/>
      <c r="E359" s="10"/>
      <c r="F359" s="10"/>
    </row>
    <row r="360" spans="3:6" ht="14.25">
      <c r="C360" s="10"/>
      <c r="D360" s="10"/>
      <c r="E360" s="10"/>
      <c r="F360" s="10"/>
    </row>
    <row r="361" spans="3:6" ht="14.25">
      <c r="C361" s="10"/>
      <c r="D361" s="10"/>
      <c r="E361" s="10"/>
      <c r="F361" s="10"/>
    </row>
    <row r="362" spans="3:6" ht="14.25">
      <c r="C362" s="10"/>
      <c r="D362" s="10"/>
      <c r="E362" s="10"/>
      <c r="F362" s="10"/>
    </row>
    <row r="363" spans="3:6" ht="14.25">
      <c r="C363" s="10"/>
      <c r="D363" s="10"/>
      <c r="E363" s="10"/>
      <c r="F363" s="10"/>
    </row>
    <row r="364" spans="3:6" ht="14.25">
      <c r="C364" s="10"/>
      <c r="D364" s="10"/>
      <c r="E364" s="10"/>
      <c r="F364" s="10"/>
    </row>
    <row r="365" spans="3:6" ht="14.25">
      <c r="C365" s="10"/>
      <c r="D365" s="10"/>
      <c r="E365" s="10"/>
      <c r="F365" s="10"/>
    </row>
    <row r="366" spans="3:6" ht="14.25">
      <c r="C366" s="10"/>
      <c r="D366" s="10"/>
      <c r="E366" s="10"/>
      <c r="F366" s="10"/>
    </row>
    <row r="367" spans="3:6" ht="14.25">
      <c r="C367" s="10"/>
      <c r="D367" s="10"/>
      <c r="E367" s="10"/>
      <c r="F367" s="10"/>
    </row>
    <row r="368" spans="3:6" ht="14.25">
      <c r="C368" s="10"/>
      <c r="D368" s="10"/>
      <c r="E368" s="10"/>
      <c r="F368" s="10"/>
    </row>
    <row r="369" spans="3:6" ht="14.25">
      <c r="C369" s="10"/>
      <c r="D369" s="10"/>
      <c r="E369" s="10"/>
      <c r="F369" s="10"/>
    </row>
    <row r="370" spans="3:6" ht="14.25">
      <c r="C370" s="10"/>
      <c r="D370" s="10"/>
      <c r="E370" s="10"/>
      <c r="F370" s="10"/>
    </row>
    <row r="371" spans="3:6" ht="14.25">
      <c r="C371" s="10"/>
      <c r="D371" s="10"/>
      <c r="E371" s="10"/>
      <c r="F371" s="10"/>
    </row>
    <row r="372" spans="3:6" ht="14.25">
      <c r="C372" s="10"/>
      <c r="D372" s="10"/>
      <c r="E372" s="10"/>
      <c r="F372" s="10"/>
    </row>
    <row r="373" spans="3:6" ht="14.25">
      <c r="C373" s="10"/>
      <c r="D373" s="10"/>
      <c r="E373" s="10"/>
      <c r="F373" s="10"/>
    </row>
    <row r="374" spans="3:6" ht="14.25">
      <c r="C374" s="10"/>
      <c r="D374" s="10"/>
      <c r="E374" s="10"/>
      <c r="F374" s="10"/>
    </row>
    <row r="375" spans="3:6" ht="14.25">
      <c r="C375" s="10"/>
      <c r="D375" s="10"/>
      <c r="E375" s="10"/>
      <c r="F375" s="10"/>
    </row>
    <row r="376" spans="3:6" ht="14.25">
      <c r="C376" s="10"/>
      <c r="D376" s="10"/>
      <c r="E376" s="10"/>
      <c r="F376" s="10"/>
    </row>
    <row r="377" spans="3:6" ht="14.25">
      <c r="C377" s="10"/>
      <c r="D377" s="10"/>
      <c r="E377" s="10"/>
      <c r="F377" s="10"/>
    </row>
    <row r="378" spans="3:6" ht="14.25">
      <c r="C378" s="10"/>
      <c r="D378" s="10"/>
      <c r="E378" s="10"/>
      <c r="F378" s="10"/>
    </row>
    <row r="379" spans="3:6" ht="14.25">
      <c r="C379" s="10"/>
      <c r="D379" s="10"/>
      <c r="E379" s="10"/>
      <c r="F379" s="10"/>
    </row>
    <row r="380" spans="3:6" ht="14.25">
      <c r="C380" s="10"/>
      <c r="D380" s="10"/>
      <c r="E380" s="10"/>
      <c r="F380" s="10"/>
    </row>
    <row r="381" spans="3:6" ht="14.25">
      <c r="C381" s="10"/>
      <c r="D381" s="10"/>
      <c r="E381" s="10"/>
      <c r="F381" s="10"/>
    </row>
    <row r="382" spans="3:6" ht="14.25">
      <c r="C382" s="10"/>
      <c r="D382" s="10"/>
      <c r="E382" s="10"/>
      <c r="F382" s="10"/>
    </row>
    <row r="383" spans="3:6" ht="14.25">
      <c r="C383" s="10"/>
      <c r="D383" s="10"/>
      <c r="E383" s="10"/>
      <c r="F383" s="10"/>
    </row>
    <row r="384" spans="3:6" ht="14.25">
      <c r="C384" s="10"/>
      <c r="D384" s="10"/>
      <c r="E384" s="10"/>
      <c r="F384" s="10"/>
    </row>
    <row r="385" spans="3:6" ht="14.25">
      <c r="C385" s="10"/>
      <c r="D385" s="10"/>
      <c r="E385" s="10"/>
      <c r="F385" s="10"/>
    </row>
    <row r="386" spans="3:6" ht="14.25">
      <c r="C386" s="10"/>
      <c r="D386" s="10"/>
      <c r="E386" s="10"/>
      <c r="F386" s="10"/>
    </row>
    <row r="387" spans="3:6" ht="14.25">
      <c r="C387" s="10"/>
      <c r="D387" s="10"/>
      <c r="E387" s="10"/>
      <c r="F387" s="10"/>
    </row>
    <row r="388" spans="3:6" ht="14.25">
      <c r="C388" s="10"/>
      <c r="D388" s="10"/>
      <c r="E388" s="10"/>
      <c r="F388" s="10"/>
    </row>
    <row r="389" spans="3:6" ht="14.25">
      <c r="C389" s="10"/>
      <c r="D389" s="10"/>
      <c r="E389" s="10"/>
      <c r="F389" s="10"/>
    </row>
    <row r="390" spans="3:6" ht="14.25">
      <c r="C390" s="10"/>
      <c r="D390" s="10"/>
      <c r="E390" s="10"/>
      <c r="F390" s="10"/>
    </row>
    <row r="391" spans="3:6" ht="14.25">
      <c r="C391" s="10"/>
      <c r="D391" s="10"/>
      <c r="E391" s="10"/>
      <c r="F391" s="10"/>
    </row>
    <row r="392" spans="3:6" ht="14.25">
      <c r="C392" s="10"/>
      <c r="D392" s="10"/>
      <c r="E392" s="10"/>
      <c r="F392" s="10"/>
    </row>
    <row r="393" spans="3:6" ht="14.25">
      <c r="C393" s="10"/>
      <c r="D393" s="10"/>
      <c r="E393" s="10"/>
      <c r="F393" s="10"/>
    </row>
    <row r="394" spans="3:6" ht="14.25">
      <c r="C394" s="10"/>
      <c r="D394" s="10"/>
      <c r="E394" s="10"/>
      <c r="F394" s="10"/>
    </row>
    <row r="395" spans="3:6" ht="14.25">
      <c r="C395" s="10"/>
      <c r="D395" s="10"/>
      <c r="E395" s="10"/>
      <c r="F395" s="10"/>
    </row>
    <row r="396" spans="3:6" ht="14.25">
      <c r="C396" s="10"/>
      <c r="D396" s="10"/>
      <c r="E396" s="10"/>
      <c r="F396" s="10"/>
    </row>
    <row r="397" spans="3:6" ht="14.25">
      <c r="C397" s="10"/>
      <c r="D397" s="10"/>
      <c r="E397" s="10"/>
      <c r="F397" s="10"/>
    </row>
    <row r="398" spans="3:6" ht="14.25">
      <c r="C398" s="10"/>
      <c r="D398" s="10"/>
      <c r="E398" s="10"/>
      <c r="F398" s="10"/>
    </row>
    <row r="399" spans="3:6" ht="14.25">
      <c r="C399" s="10"/>
      <c r="D399" s="10"/>
      <c r="E399" s="10"/>
      <c r="F399" s="10"/>
    </row>
    <row r="400" spans="3:6" ht="14.25">
      <c r="C400" s="10"/>
      <c r="D400" s="10"/>
      <c r="E400" s="10"/>
      <c r="F400" s="10"/>
    </row>
    <row r="401" spans="3:6" ht="14.25">
      <c r="C401" s="10"/>
      <c r="D401" s="10"/>
      <c r="E401" s="10"/>
      <c r="F401" s="10"/>
    </row>
    <row r="402" spans="3:6" ht="14.25">
      <c r="C402" s="10"/>
      <c r="D402" s="10"/>
      <c r="E402" s="10"/>
      <c r="F402" s="10"/>
    </row>
    <row r="403" spans="3:6" ht="14.25">
      <c r="C403" s="10"/>
      <c r="D403" s="10"/>
      <c r="E403" s="10"/>
      <c r="F403" s="10"/>
    </row>
    <row r="404" spans="3:6" ht="14.25">
      <c r="C404" s="10"/>
      <c r="D404" s="10"/>
      <c r="E404" s="10"/>
      <c r="F404" s="10"/>
    </row>
    <row r="405" spans="3:6" ht="14.25">
      <c r="C405" s="10"/>
      <c r="D405" s="10"/>
      <c r="E405" s="10"/>
      <c r="F405" s="10"/>
    </row>
    <row r="406" spans="3:6" ht="14.25">
      <c r="C406" s="10"/>
      <c r="D406" s="10"/>
      <c r="E406" s="10"/>
      <c r="F406" s="10"/>
    </row>
    <row r="407" spans="3:6" ht="14.25">
      <c r="C407" s="10"/>
      <c r="D407" s="10"/>
      <c r="E407" s="10"/>
      <c r="F407" s="10"/>
    </row>
    <row r="408" spans="3:6" ht="14.25">
      <c r="C408" s="10"/>
      <c r="D408" s="10"/>
      <c r="E408" s="10"/>
      <c r="F408" s="10"/>
    </row>
    <row r="409" spans="3:6" ht="14.25">
      <c r="C409" s="10"/>
      <c r="D409" s="10"/>
      <c r="E409" s="10"/>
      <c r="F409" s="10"/>
    </row>
    <row r="410" spans="3:6" ht="14.25">
      <c r="C410" s="10"/>
      <c r="D410" s="10"/>
      <c r="E410" s="10"/>
      <c r="F410" s="10"/>
    </row>
    <row r="411" spans="3:6" ht="14.25">
      <c r="C411" s="10"/>
      <c r="D411" s="10"/>
      <c r="E411" s="10"/>
      <c r="F411" s="10"/>
    </row>
    <row r="412" spans="3:6" ht="14.25">
      <c r="C412" s="10"/>
      <c r="D412" s="10"/>
      <c r="E412" s="10"/>
      <c r="F412" s="10"/>
    </row>
    <row r="413" spans="3:6" ht="14.25">
      <c r="C413" s="10"/>
      <c r="D413" s="10"/>
      <c r="E413" s="10"/>
      <c r="F413" s="10"/>
    </row>
    <row r="414" spans="3:6" ht="14.25">
      <c r="C414" s="10"/>
      <c r="D414" s="10"/>
      <c r="E414" s="10"/>
      <c r="F414" s="10"/>
    </row>
    <row r="415" spans="3:6" ht="14.25">
      <c r="C415" s="10"/>
      <c r="D415" s="10"/>
      <c r="E415" s="10"/>
      <c r="F415" s="10"/>
    </row>
    <row r="416" spans="3:6" ht="14.25">
      <c r="C416" s="10"/>
      <c r="D416" s="10"/>
      <c r="E416" s="10"/>
      <c r="F416" s="10"/>
    </row>
    <row r="417" spans="3:6" ht="14.25">
      <c r="C417" s="10"/>
      <c r="D417" s="10"/>
      <c r="E417" s="10"/>
      <c r="F417" s="10"/>
    </row>
    <row r="418" spans="3:6" ht="14.25">
      <c r="C418" s="10"/>
      <c r="D418" s="10"/>
      <c r="E418" s="10"/>
      <c r="F418" s="10"/>
    </row>
    <row r="419" spans="3:6" ht="14.25">
      <c r="C419" s="10"/>
      <c r="D419" s="10"/>
      <c r="E419" s="10"/>
      <c r="F419" s="10"/>
    </row>
    <row r="420" spans="3:6" ht="14.25">
      <c r="C420" s="10"/>
      <c r="D420" s="10"/>
      <c r="E420" s="10"/>
      <c r="F420" s="10"/>
    </row>
    <row r="421" spans="3:6" ht="14.25">
      <c r="C421" s="10"/>
      <c r="D421" s="10"/>
      <c r="E421" s="10"/>
      <c r="F421" s="10"/>
    </row>
    <row r="422" spans="3:6" ht="14.25">
      <c r="C422" s="10"/>
      <c r="D422" s="10"/>
      <c r="E422" s="10"/>
      <c r="F422" s="10"/>
    </row>
    <row r="423" spans="3:6" ht="14.25">
      <c r="C423" s="10"/>
      <c r="D423" s="10"/>
      <c r="E423" s="10"/>
      <c r="F423" s="10"/>
    </row>
    <row r="424" spans="3:6" ht="14.25">
      <c r="C424" s="10"/>
      <c r="D424" s="10"/>
      <c r="E424" s="10"/>
      <c r="F424" s="10"/>
    </row>
    <row r="425" spans="3:6" ht="14.25">
      <c r="C425" s="10"/>
      <c r="D425" s="10"/>
      <c r="E425" s="10"/>
      <c r="F425" s="10"/>
    </row>
    <row r="426" spans="3:6" ht="14.25">
      <c r="C426" s="10"/>
      <c r="D426" s="10"/>
      <c r="E426" s="10"/>
      <c r="F426" s="10"/>
    </row>
    <row r="427" spans="3:6" ht="14.25">
      <c r="C427" s="10"/>
      <c r="D427" s="10"/>
      <c r="E427" s="10"/>
      <c r="F427" s="10"/>
    </row>
    <row r="428" spans="3:6" ht="14.25">
      <c r="C428" s="10"/>
      <c r="D428" s="10"/>
      <c r="E428" s="10"/>
      <c r="F428" s="10"/>
    </row>
    <row r="429" spans="3:6" ht="14.25">
      <c r="C429" s="10"/>
      <c r="D429" s="10"/>
      <c r="E429" s="10"/>
      <c r="F429" s="10"/>
    </row>
    <row r="430" spans="3:6" ht="14.25">
      <c r="C430" s="10"/>
      <c r="D430" s="10"/>
      <c r="E430" s="10"/>
      <c r="F430" s="10"/>
    </row>
    <row r="431" spans="3:6" ht="14.25">
      <c r="C431" s="10"/>
      <c r="D431" s="10"/>
      <c r="E431" s="10"/>
      <c r="F431" s="10"/>
    </row>
    <row r="432" spans="3:6" ht="14.25">
      <c r="C432" s="10"/>
      <c r="D432" s="10"/>
      <c r="E432" s="10"/>
      <c r="F432" s="10"/>
    </row>
    <row r="433" spans="3:6" ht="14.25">
      <c r="C433" s="10"/>
      <c r="D433" s="10"/>
      <c r="E433" s="10"/>
      <c r="F433" s="10"/>
    </row>
    <row r="434" spans="3:6" ht="14.25">
      <c r="C434" s="10"/>
      <c r="D434" s="10"/>
      <c r="E434" s="10"/>
      <c r="F434" s="10"/>
    </row>
    <row r="435" spans="3:6" ht="14.25">
      <c r="C435" s="10"/>
      <c r="D435" s="10"/>
      <c r="E435" s="10"/>
      <c r="F435" s="10"/>
    </row>
    <row r="436" spans="3:6" ht="14.25">
      <c r="C436" s="10"/>
      <c r="D436" s="10"/>
      <c r="E436" s="10"/>
      <c r="F436" s="10"/>
    </row>
    <row r="437" spans="3:6" ht="14.25">
      <c r="C437" s="10"/>
      <c r="D437" s="10"/>
      <c r="E437" s="10"/>
      <c r="F437" s="10"/>
    </row>
    <row r="438" spans="3:6" ht="14.25">
      <c r="C438" s="10"/>
      <c r="D438" s="10"/>
      <c r="E438" s="10"/>
      <c r="F438" s="10"/>
    </row>
    <row r="439" spans="3:6" ht="14.25">
      <c r="C439" s="10"/>
      <c r="D439" s="10"/>
      <c r="E439" s="10"/>
      <c r="F439" s="10"/>
    </row>
    <row r="440" spans="3:6" ht="14.25">
      <c r="C440" s="10"/>
      <c r="D440" s="10"/>
      <c r="E440" s="10"/>
      <c r="F440" s="10"/>
    </row>
    <row r="441" spans="3:6" ht="14.25">
      <c r="C441" s="10"/>
      <c r="D441" s="10"/>
      <c r="E441" s="10"/>
      <c r="F441" s="10"/>
    </row>
    <row r="442" spans="3:6" ht="14.25">
      <c r="C442" s="10"/>
      <c r="D442" s="10"/>
      <c r="E442" s="10"/>
      <c r="F442" s="10"/>
    </row>
    <row r="443" spans="3:6" ht="14.25">
      <c r="C443" s="10"/>
      <c r="D443" s="10"/>
      <c r="E443" s="10"/>
      <c r="F443" s="10"/>
    </row>
    <row r="444" spans="3:6" ht="14.25">
      <c r="C444" s="10"/>
      <c r="D444" s="10"/>
      <c r="E444" s="10"/>
      <c r="F444" s="10"/>
    </row>
    <row r="445" spans="3:6" ht="14.25">
      <c r="C445" s="10"/>
      <c r="D445" s="10"/>
      <c r="E445" s="10"/>
      <c r="F445" s="10"/>
    </row>
    <row r="446" spans="3:6" ht="14.25">
      <c r="C446" s="10"/>
      <c r="D446" s="10"/>
      <c r="E446" s="10"/>
      <c r="F446" s="10"/>
    </row>
    <row r="447" spans="3:6" ht="14.25">
      <c r="C447" s="10"/>
      <c r="D447" s="10"/>
      <c r="E447" s="10"/>
      <c r="F447" s="10"/>
    </row>
    <row r="448" spans="3:6" ht="14.25">
      <c r="C448" s="10"/>
      <c r="D448" s="10"/>
      <c r="E448" s="10"/>
      <c r="F448" s="10"/>
    </row>
    <row r="449" spans="3:6" ht="14.25">
      <c r="C449" s="10"/>
      <c r="D449" s="10"/>
      <c r="E449" s="10"/>
      <c r="F449" s="10"/>
    </row>
    <row r="450" spans="3:6" ht="14.25">
      <c r="C450" s="10"/>
      <c r="D450" s="10"/>
      <c r="E450" s="10"/>
      <c r="F450" s="10"/>
    </row>
    <row r="451" spans="3:6" ht="14.25">
      <c r="C451" s="10"/>
      <c r="D451" s="10"/>
      <c r="E451" s="10"/>
      <c r="F451" s="10"/>
    </row>
    <row r="452" spans="3:6" ht="14.25">
      <c r="C452" s="10"/>
      <c r="D452" s="10"/>
      <c r="E452" s="10"/>
      <c r="F452" s="10"/>
    </row>
    <row r="453" spans="3:6" ht="14.25">
      <c r="C453" s="10"/>
      <c r="D453" s="10"/>
      <c r="E453" s="10"/>
      <c r="F453" s="10"/>
    </row>
    <row r="454" spans="3:6" ht="14.25">
      <c r="C454" s="10"/>
      <c r="D454" s="10"/>
      <c r="E454" s="10"/>
      <c r="F454" s="10"/>
    </row>
    <row r="455" spans="3:6" ht="14.25">
      <c r="C455" s="10"/>
      <c r="D455" s="10"/>
      <c r="E455" s="10"/>
      <c r="F455" s="10"/>
    </row>
    <row r="456" spans="1:14" ht="14.25">
      <c r="A456" s="10"/>
      <c r="B456" s="10"/>
      <c r="C456" s="6"/>
      <c r="D456" s="6"/>
      <c r="E456" s="6"/>
      <c r="F456" s="6"/>
      <c r="G456" s="10"/>
      <c r="H456" s="10"/>
      <c r="I456" s="10"/>
      <c r="J456" s="10"/>
      <c r="K456" s="10"/>
      <c r="L456" s="10"/>
      <c r="N456" s="7"/>
    </row>
    <row r="457" spans="1:14" ht="14.25">
      <c r="A457" s="10"/>
      <c r="B457" s="10"/>
      <c r="C457" s="6"/>
      <c r="D457" s="6"/>
      <c r="E457" s="6"/>
      <c r="F457" s="6"/>
      <c r="G457" s="10"/>
      <c r="H457" s="10"/>
      <c r="I457" s="10"/>
      <c r="J457" s="10"/>
      <c r="K457" s="10"/>
      <c r="L457" s="10"/>
      <c r="N457" s="7"/>
    </row>
    <row r="458" spans="1:14" ht="14.25">
      <c r="A458" s="10"/>
      <c r="B458" s="10"/>
      <c r="C458" s="6"/>
      <c r="D458" s="6"/>
      <c r="E458" s="6"/>
      <c r="F458" s="6"/>
      <c r="G458" s="10"/>
      <c r="H458" s="10"/>
      <c r="I458" s="10"/>
      <c r="J458" s="10"/>
      <c r="K458" s="10"/>
      <c r="L458" s="10"/>
      <c r="N458" s="7"/>
    </row>
    <row r="459" spans="1:14" ht="14.25">
      <c r="A459" s="10"/>
      <c r="B459" s="10"/>
      <c r="C459" s="6"/>
      <c r="D459" s="6"/>
      <c r="E459" s="6"/>
      <c r="F459" s="6"/>
      <c r="G459" s="10"/>
      <c r="H459" s="10"/>
      <c r="I459" s="10"/>
      <c r="J459" s="10"/>
      <c r="K459" s="10"/>
      <c r="L459" s="10"/>
      <c r="N459" s="7"/>
    </row>
    <row r="460" spans="1:14" ht="14.25">
      <c r="A460" s="10"/>
      <c r="B460" s="10"/>
      <c r="C460" s="6"/>
      <c r="D460" s="6"/>
      <c r="E460" s="6"/>
      <c r="F460" s="6"/>
      <c r="G460" s="10"/>
      <c r="H460" s="10"/>
      <c r="I460" s="10"/>
      <c r="J460" s="10"/>
      <c r="K460" s="10"/>
      <c r="L460" s="10"/>
      <c r="N460" s="7"/>
    </row>
    <row r="461" spans="1:14" ht="14.25">
      <c r="A461" s="10"/>
      <c r="B461" s="10"/>
      <c r="C461" s="6"/>
      <c r="D461" s="6"/>
      <c r="E461" s="6"/>
      <c r="F461" s="6"/>
      <c r="G461" s="10"/>
      <c r="H461" s="10"/>
      <c r="I461" s="10"/>
      <c r="J461" s="10"/>
      <c r="K461" s="10"/>
      <c r="L461" s="10"/>
      <c r="N461" s="7"/>
    </row>
    <row r="462" spans="1:14" ht="14.25">
      <c r="A462" s="10"/>
      <c r="B462" s="10"/>
      <c r="C462" s="6"/>
      <c r="D462" s="6"/>
      <c r="E462" s="6"/>
      <c r="F462" s="6"/>
      <c r="G462" s="10"/>
      <c r="H462" s="10"/>
      <c r="I462" s="10"/>
      <c r="J462" s="10"/>
      <c r="K462" s="10"/>
      <c r="L462" s="10"/>
      <c r="N462" s="7"/>
    </row>
    <row r="464" spans="1:14" ht="14.25">
      <c r="A464" s="10"/>
      <c r="B464" s="10"/>
      <c r="C464" s="6"/>
      <c r="D464" s="6"/>
      <c r="E464" s="6"/>
      <c r="F464" s="6"/>
      <c r="G464" s="10"/>
      <c r="H464" s="10"/>
      <c r="I464" s="10"/>
      <c r="J464" s="10"/>
      <c r="K464" s="10"/>
      <c r="L464" s="10"/>
      <c r="N464" s="7"/>
    </row>
    <row r="465" spans="1:14" ht="14.25">
      <c r="A465" s="10"/>
      <c r="B465" s="10"/>
      <c r="C465" s="6"/>
      <c r="D465" s="6"/>
      <c r="E465" s="6"/>
      <c r="F465" s="6"/>
      <c r="G465" s="10"/>
      <c r="H465" s="10"/>
      <c r="I465" s="10"/>
      <c r="J465" s="10"/>
      <c r="K465" s="10"/>
      <c r="L465" s="10"/>
      <c r="N465" s="7"/>
    </row>
    <row r="466" spans="1:14" ht="14.25">
      <c r="A466" s="10"/>
      <c r="B466" s="10"/>
      <c r="C466" s="6"/>
      <c r="D466" s="6"/>
      <c r="E466" s="6"/>
      <c r="F466" s="6"/>
      <c r="G466" s="10"/>
      <c r="H466" s="10"/>
      <c r="I466" s="10"/>
      <c r="J466" s="10"/>
      <c r="K466" s="10"/>
      <c r="L466" s="10"/>
      <c r="N466" s="7"/>
    </row>
    <row r="467" spans="1:12" ht="14.25">
      <c r="A467" s="10"/>
      <c r="B467" s="10"/>
      <c r="G467" s="10"/>
      <c r="H467" s="10"/>
      <c r="I467" s="10"/>
      <c r="J467" s="10"/>
      <c r="K467" s="10"/>
      <c r="L467" s="10"/>
    </row>
    <row r="468" spans="1:12" ht="14.25">
      <c r="A468" s="10"/>
      <c r="B468" s="10"/>
      <c r="G468" s="10"/>
      <c r="H468" s="10"/>
      <c r="I468" s="10"/>
      <c r="J468" s="10"/>
      <c r="K468" s="10"/>
      <c r="L468" s="10"/>
    </row>
    <row r="469" spans="3:7" ht="14.25">
      <c r="C469" s="10"/>
      <c r="D469" s="10"/>
      <c r="E469" s="10"/>
      <c r="F469" s="10"/>
      <c r="G469" s="10"/>
    </row>
    <row r="470" spans="3:7" ht="14.25">
      <c r="C470" s="10"/>
      <c r="D470" s="10"/>
      <c r="E470" s="10"/>
      <c r="F470" s="10"/>
      <c r="G470" s="10"/>
    </row>
    <row r="471" spans="1:14" ht="14.25">
      <c r="A471" s="10"/>
      <c r="B471" s="10"/>
      <c r="C471" s="6"/>
      <c r="D471" s="6"/>
      <c r="E471" s="6"/>
      <c r="F471" s="6"/>
      <c r="G471" s="10"/>
      <c r="H471" s="10"/>
      <c r="I471" s="10"/>
      <c r="J471" s="10"/>
      <c r="K471" s="10"/>
      <c r="L471" s="10"/>
      <c r="N471" s="7"/>
    </row>
    <row r="472" spans="1:14" ht="14.25">
      <c r="A472" s="10"/>
      <c r="B472" s="10"/>
      <c r="C472" s="6"/>
      <c r="D472" s="6"/>
      <c r="E472" s="6"/>
      <c r="F472" s="6"/>
      <c r="G472" s="10"/>
      <c r="H472" s="10"/>
      <c r="I472" s="10"/>
      <c r="J472" s="10"/>
      <c r="K472" s="10"/>
      <c r="L472" s="10"/>
      <c r="N472" s="7"/>
    </row>
    <row r="473" spans="1:14" ht="14.25">
      <c r="A473" s="10"/>
      <c r="B473" s="10"/>
      <c r="C473" s="6"/>
      <c r="D473" s="6"/>
      <c r="E473" s="6"/>
      <c r="F473" s="6"/>
      <c r="G473" s="10"/>
      <c r="H473" s="10"/>
      <c r="I473" s="10"/>
      <c r="J473" s="10"/>
      <c r="K473" s="10"/>
      <c r="L473" s="10"/>
      <c r="N473" s="7"/>
    </row>
    <row r="474" spans="1:14" ht="14.25">
      <c r="A474" s="10"/>
      <c r="B474" s="10"/>
      <c r="C474" s="6"/>
      <c r="D474" s="6"/>
      <c r="E474" s="6"/>
      <c r="F474" s="6"/>
      <c r="G474" s="10"/>
      <c r="H474" s="10"/>
      <c r="I474" s="10"/>
      <c r="J474" s="10"/>
      <c r="K474" s="10"/>
      <c r="L474" s="10"/>
      <c r="N474" s="7"/>
    </row>
    <row r="475" spans="1:14" ht="14.25">
      <c r="A475" s="10"/>
      <c r="B475" s="10"/>
      <c r="C475" s="6"/>
      <c r="D475" s="6"/>
      <c r="E475" s="6"/>
      <c r="F475" s="6"/>
      <c r="G475" s="10"/>
      <c r="H475" s="10"/>
      <c r="I475" s="10"/>
      <c r="J475" s="10"/>
      <c r="K475" s="10"/>
      <c r="L475" s="10"/>
      <c r="N475" s="7"/>
    </row>
    <row r="476" spans="1:14" ht="14.25">
      <c r="A476" s="10"/>
      <c r="B476" s="10"/>
      <c r="C476" s="6"/>
      <c r="D476" s="6"/>
      <c r="E476" s="6"/>
      <c r="F476" s="6"/>
      <c r="G476" s="10"/>
      <c r="H476" s="10"/>
      <c r="I476" s="10"/>
      <c r="J476" s="10"/>
      <c r="K476" s="10"/>
      <c r="L476" s="10"/>
      <c r="N476" s="7"/>
    </row>
    <row r="477" spans="1:14" ht="14.25">
      <c r="A477" s="10"/>
      <c r="B477" s="10"/>
      <c r="C477" s="6"/>
      <c r="D477" s="6"/>
      <c r="E477" s="6"/>
      <c r="F477" s="6"/>
      <c r="G477" s="10"/>
      <c r="H477" s="10"/>
      <c r="I477" s="10"/>
      <c r="J477" s="10"/>
      <c r="K477" s="10"/>
      <c r="L477" s="10"/>
      <c r="N477" s="7"/>
    </row>
    <row r="478" spans="1:14" ht="14.25">
      <c r="A478" s="10"/>
      <c r="B478" s="10"/>
      <c r="C478" s="6"/>
      <c r="D478" s="6"/>
      <c r="E478" s="6"/>
      <c r="F478" s="6"/>
      <c r="G478" s="10"/>
      <c r="H478" s="10"/>
      <c r="I478" s="10"/>
      <c r="J478" s="10"/>
      <c r="K478" s="10"/>
      <c r="L478" s="10"/>
      <c r="N478" s="7"/>
    </row>
    <row r="479" spans="1:14" ht="14.25">
      <c r="A479" s="10"/>
      <c r="B479" s="10"/>
      <c r="C479" s="6"/>
      <c r="D479" s="6"/>
      <c r="E479" s="6"/>
      <c r="F479" s="6"/>
      <c r="G479" s="10"/>
      <c r="H479" s="10"/>
      <c r="I479" s="10"/>
      <c r="J479" s="10"/>
      <c r="K479" s="10"/>
      <c r="L479" s="10"/>
      <c r="N479" s="7"/>
    </row>
    <row r="480" spans="1:14" ht="14.25">
      <c r="A480" s="10"/>
      <c r="B480" s="10"/>
      <c r="C480" s="6"/>
      <c r="D480" s="6"/>
      <c r="E480" s="6"/>
      <c r="F480" s="6"/>
      <c r="G480" s="10"/>
      <c r="H480" s="10"/>
      <c r="I480" s="10"/>
      <c r="J480" s="10"/>
      <c r="K480" s="10"/>
      <c r="L480" s="10"/>
      <c r="N480" s="7"/>
    </row>
    <row r="481" spans="1:14" ht="14.25">
      <c r="A481" s="10"/>
      <c r="B481" s="10"/>
      <c r="C481" s="6"/>
      <c r="D481" s="6"/>
      <c r="E481" s="6"/>
      <c r="F481" s="6"/>
      <c r="G481" s="10"/>
      <c r="H481" s="10"/>
      <c r="I481" s="10"/>
      <c r="J481" s="10"/>
      <c r="K481" s="10"/>
      <c r="L481" s="10"/>
      <c r="N481" s="7"/>
    </row>
    <row r="482" spans="1:14" ht="14.25">
      <c r="A482" s="10"/>
      <c r="B482" s="10"/>
      <c r="C482" s="6"/>
      <c r="D482" s="6"/>
      <c r="E482" s="6"/>
      <c r="F482" s="6"/>
      <c r="G482" s="10"/>
      <c r="H482" s="10"/>
      <c r="I482" s="10"/>
      <c r="J482" s="10"/>
      <c r="K482" s="10"/>
      <c r="L482" s="10"/>
      <c r="N482" s="7"/>
    </row>
    <row r="483" spans="1:14" ht="14.25">
      <c r="A483" s="10"/>
      <c r="B483" s="10"/>
      <c r="C483" s="6"/>
      <c r="D483" s="6"/>
      <c r="E483" s="6"/>
      <c r="F483" s="6"/>
      <c r="G483" s="10"/>
      <c r="H483" s="10"/>
      <c r="I483" s="10"/>
      <c r="J483" s="10"/>
      <c r="K483" s="10"/>
      <c r="L483" s="10"/>
      <c r="N483" s="7"/>
    </row>
    <row r="484" spans="1:14" ht="14.25">
      <c r="A484" s="10"/>
      <c r="B484" s="10"/>
      <c r="C484" s="6"/>
      <c r="D484" s="6"/>
      <c r="E484" s="6"/>
      <c r="F484" s="6"/>
      <c r="G484" s="10"/>
      <c r="H484" s="10"/>
      <c r="I484" s="10"/>
      <c r="J484" s="10"/>
      <c r="K484" s="10"/>
      <c r="L484" s="10"/>
      <c r="N484" s="7"/>
    </row>
    <row r="485" spans="1:14" ht="14.25">
      <c r="A485" s="10"/>
      <c r="B485" s="10"/>
      <c r="C485" s="6"/>
      <c r="D485" s="6"/>
      <c r="E485" s="6"/>
      <c r="F485" s="6"/>
      <c r="G485" s="10"/>
      <c r="H485" s="10"/>
      <c r="I485" s="10"/>
      <c r="J485" s="10"/>
      <c r="K485" s="10"/>
      <c r="L485" s="10"/>
      <c r="N485" s="7"/>
    </row>
    <row r="486" spans="1:14" ht="14.25">
      <c r="A486" s="10"/>
      <c r="B486" s="10"/>
      <c r="C486" s="6"/>
      <c r="D486" s="6"/>
      <c r="E486" s="6"/>
      <c r="F486" s="6"/>
      <c r="G486" s="10"/>
      <c r="H486" s="10"/>
      <c r="I486" s="10"/>
      <c r="J486" s="10"/>
      <c r="K486" s="10"/>
      <c r="L486" s="10"/>
      <c r="N486" s="7"/>
    </row>
    <row r="487" spans="1:14" ht="14.25">
      <c r="A487" s="10"/>
      <c r="B487" s="10"/>
      <c r="C487" s="6"/>
      <c r="D487" s="6"/>
      <c r="E487" s="6"/>
      <c r="F487" s="6"/>
      <c r="G487" s="10"/>
      <c r="H487" s="10"/>
      <c r="I487" s="10"/>
      <c r="J487" s="10"/>
      <c r="K487" s="10"/>
      <c r="L487" s="10"/>
      <c r="N487" s="7"/>
    </row>
    <row r="488" spans="1:14" ht="14.25">
      <c r="A488" s="10"/>
      <c r="B488" s="10"/>
      <c r="C488" s="6"/>
      <c r="D488" s="6"/>
      <c r="E488" s="6"/>
      <c r="F488" s="6"/>
      <c r="G488" s="10"/>
      <c r="H488" s="10"/>
      <c r="I488" s="10"/>
      <c r="J488" s="10"/>
      <c r="K488" s="10"/>
      <c r="L488" s="10"/>
      <c r="N488" s="7"/>
    </row>
    <row r="489" spans="1:14" ht="14.25">
      <c r="A489" s="10"/>
      <c r="B489" s="10"/>
      <c r="C489" s="6"/>
      <c r="D489" s="6"/>
      <c r="E489" s="6"/>
      <c r="F489" s="6"/>
      <c r="G489" s="10"/>
      <c r="H489" s="10"/>
      <c r="I489" s="10"/>
      <c r="J489" s="10"/>
      <c r="K489" s="10"/>
      <c r="L489" s="10"/>
      <c r="N489" s="7"/>
    </row>
    <row r="490" spans="1:14" ht="14.25">
      <c r="A490" s="10"/>
      <c r="B490" s="10"/>
      <c r="C490" s="6"/>
      <c r="D490" s="6"/>
      <c r="E490" s="6"/>
      <c r="F490" s="6"/>
      <c r="G490" s="10"/>
      <c r="H490" s="10"/>
      <c r="I490" s="10"/>
      <c r="J490" s="10"/>
      <c r="K490" s="10"/>
      <c r="L490" s="10"/>
      <c r="N490" s="7"/>
    </row>
    <row r="491" spans="1:14" ht="14.25">
      <c r="A491" s="10"/>
      <c r="B491" s="10"/>
      <c r="C491" s="6"/>
      <c r="D491" s="6"/>
      <c r="E491" s="6"/>
      <c r="F491" s="6"/>
      <c r="G491" s="10"/>
      <c r="H491" s="10"/>
      <c r="I491" s="10"/>
      <c r="J491" s="10"/>
      <c r="K491" s="10"/>
      <c r="L491" s="10"/>
      <c r="N491" s="7"/>
    </row>
    <row r="492" spans="1:14" ht="14.25">
      <c r="A492" s="10"/>
      <c r="B492" s="10"/>
      <c r="C492" s="6"/>
      <c r="D492" s="6"/>
      <c r="E492" s="6"/>
      <c r="F492" s="6"/>
      <c r="G492" s="10"/>
      <c r="H492" s="10"/>
      <c r="I492" s="10"/>
      <c r="J492" s="10"/>
      <c r="K492" s="10"/>
      <c r="L492" s="10"/>
      <c r="N492" s="7"/>
    </row>
    <row r="493" spans="1:14" ht="14.25">
      <c r="A493" s="10"/>
      <c r="B493" s="10"/>
      <c r="C493" s="6"/>
      <c r="D493" s="6"/>
      <c r="E493" s="6"/>
      <c r="F493" s="6"/>
      <c r="G493" s="10"/>
      <c r="H493" s="10"/>
      <c r="I493" s="10"/>
      <c r="J493" s="10"/>
      <c r="K493" s="10"/>
      <c r="L493" s="10"/>
      <c r="N493" s="7"/>
    </row>
    <row r="494" spans="1:14" ht="14.25">
      <c r="A494" s="10"/>
      <c r="B494" s="10"/>
      <c r="C494" s="6"/>
      <c r="D494" s="6"/>
      <c r="E494" s="6"/>
      <c r="F494" s="6"/>
      <c r="G494" s="10"/>
      <c r="H494" s="10"/>
      <c r="I494" s="10"/>
      <c r="J494" s="10"/>
      <c r="K494" s="10"/>
      <c r="L494" s="10"/>
      <c r="N494" s="7"/>
    </row>
    <row r="495" spans="1:14" ht="14.25">
      <c r="A495" s="10"/>
      <c r="B495" s="10"/>
      <c r="C495" s="6"/>
      <c r="D495" s="6"/>
      <c r="E495" s="6"/>
      <c r="F495" s="6"/>
      <c r="G495" s="10"/>
      <c r="H495" s="10"/>
      <c r="I495" s="10"/>
      <c r="J495" s="10"/>
      <c r="K495" s="10"/>
      <c r="L495" s="10"/>
      <c r="N495" s="7"/>
    </row>
    <row r="496" spans="1:14" ht="14.25">
      <c r="A496" s="10"/>
      <c r="B496" s="10"/>
      <c r="C496" s="6"/>
      <c r="D496" s="6"/>
      <c r="E496" s="6"/>
      <c r="F496" s="6"/>
      <c r="G496" s="10"/>
      <c r="H496" s="10"/>
      <c r="I496" s="10"/>
      <c r="J496" s="10"/>
      <c r="K496" s="10"/>
      <c r="L496" s="10"/>
      <c r="N496" s="7"/>
    </row>
    <row r="497" spans="1:14" ht="14.25">
      <c r="A497" s="10"/>
      <c r="B497" s="10"/>
      <c r="C497" s="6"/>
      <c r="D497" s="6"/>
      <c r="E497" s="6"/>
      <c r="F497" s="6"/>
      <c r="G497" s="10"/>
      <c r="H497" s="10"/>
      <c r="I497" s="10"/>
      <c r="J497" s="10"/>
      <c r="K497" s="10"/>
      <c r="L497" s="10"/>
      <c r="N497" s="7"/>
    </row>
  </sheetData>
  <sheetProtection/>
  <printOptions/>
  <pageMargins left="0.7086614173228347" right="0.7086614173228347" top="0.7874015748031497" bottom="0.7874015748031497" header="0.31496062992125984" footer="0.31496062992125984"/>
  <pageSetup fitToHeight="999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bulankova</dc:creator>
  <cp:keywords/>
  <dc:description/>
  <cp:lastModifiedBy>MěÚ Kutná Hora</cp:lastModifiedBy>
  <cp:lastPrinted>2016-12-01T10:18:32Z</cp:lastPrinted>
  <dcterms:created xsi:type="dcterms:W3CDTF">2012-03-05T14:07:55Z</dcterms:created>
  <dcterms:modified xsi:type="dcterms:W3CDTF">2016-12-14T15:35:23Z</dcterms:modified>
  <cp:category/>
  <cp:version/>
  <cp:contentType/>
  <cp:contentStatus/>
</cp:coreProperties>
</file>